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taceywilsonconsulting-my.sharepoint.com/personal/stacey_staceywilsonconsulting_onmicrosoft_com/Documents/Stacey Professional/Professional/T. Daniels Consulting/Tax Forms/"/>
    </mc:Choice>
  </mc:AlternateContent>
  <xr:revisionPtr revIDLastSave="0" documentId="8_{8EBDC8AD-BF15-4101-9B0E-9ADCA45730B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Order Form" sheetId="2" r:id="rId1"/>
  </sheets>
  <definedNames>
    <definedName name="_xlnm.Print_Area" localSheetId="0">'Order Form'!$A$1:$L$67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L33" i="2"/>
  <c r="L14" i="2"/>
  <c r="L37" i="2"/>
  <c r="L35" i="2"/>
  <c r="L11" i="2"/>
  <c r="L38" i="2"/>
  <c r="L36" i="2"/>
  <c r="L32" i="2"/>
  <c r="L31" i="2"/>
  <c r="L30" i="2"/>
  <c r="L29" i="2"/>
  <c r="L28" i="2"/>
  <c r="L27" i="2"/>
  <c r="L26" i="2"/>
  <c r="L25" i="2"/>
  <c r="L24" i="2"/>
  <c r="L23" i="2"/>
  <c r="L19" i="2"/>
  <c r="L13" i="2"/>
  <c r="L12" i="2"/>
  <c r="L18" i="2"/>
  <c r="L42" i="2" l="1"/>
  <c r="L44" i="2" l="1"/>
  <c r="L46" i="2"/>
  <c r="L47" i="2" l="1"/>
</calcChain>
</file>

<file path=xl/sharedStrings.xml><?xml version="1.0" encoding="utf-8"?>
<sst xmlns="http://schemas.openxmlformats.org/spreadsheetml/2006/main" count="103" uniqueCount="82">
  <si>
    <t>`</t>
  </si>
  <si>
    <t xml:space="preserve">Now is the time to order your W-2 Tax Forms. </t>
  </si>
  <si>
    <t>Payment must be made when placing order.</t>
  </si>
  <si>
    <t>Pay via Check, Electronic Check or Credit Card</t>
  </si>
  <si>
    <t>1 to 5</t>
  </si>
  <si>
    <t>6 to 10</t>
  </si>
  <si>
    <t>11 to 20</t>
  </si>
  <si>
    <t>21 to 40</t>
  </si>
  <si>
    <t># of</t>
  </si>
  <si>
    <t>Total</t>
  </si>
  <si>
    <t>21 +</t>
  </si>
  <si>
    <t>Item #</t>
  </si>
  <si>
    <t>Description</t>
  </si>
  <si>
    <t>W-2's are packed 50 sheets per package; two forms per page; total 100 forms</t>
  </si>
  <si>
    <t>Employer Federal Copy A</t>
  </si>
  <si>
    <t>Employee Federal Copy B</t>
  </si>
  <si>
    <t>Employee File Copy C &amp; State/City Copy 2</t>
  </si>
  <si>
    <t>Employer State/City Copy 1 &amp; File Copy D</t>
  </si>
  <si>
    <t>Employee</t>
  </si>
  <si>
    <t>Blank</t>
  </si>
  <si>
    <t>1099-INT: Copy A</t>
  </si>
  <si>
    <t>1099-INT: Copy B</t>
  </si>
  <si>
    <t>1099-INT: Copy C</t>
  </si>
  <si>
    <t>1099-DIV: Copy A</t>
  </si>
  <si>
    <t>1099-DIV: Copy B</t>
  </si>
  <si>
    <t>1099-DIV: Copy C</t>
  </si>
  <si>
    <t>6666-1</t>
  </si>
  <si>
    <t>W2 Companion Envelope</t>
  </si>
  <si>
    <t>6666-2</t>
  </si>
  <si>
    <t>W2 Self Sealing Envelope</t>
  </si>
  <si>
    <t>7777-1</t>
  </si>
  <si>
    <t>1099 Companion Envelope</t>
  </si>
  <si>
    <t>7777-2</t>
  </si>
  <si>
    <t>1099 Self Sealing Envelope</t>
  </si>
  <si>
    <t>Shipping Charges</t>
  </si>
  <si>
    <t>Shipping Charge</t>
  </si>
  <si>
    <t>Payment must be made when placing an order</t>
  </si>
  <si>
    <t>If you order is:</t>
  </si>
  <si>
    <t>Please add:</t>
  </si>
  <si>
    <t>Subtotal</t>
  </si>
  <si>
    <t>$50.00 or under</t>
  </si>
  <si>
    <t>$300.01 to $400.00</t>
  </si>
  <si>
    <t>MI Business</t>
  </si>
  <si>
    <t>$50.01 to $100.00</t>
  </si>
  <si>
    <t>$400.01 to $500.00</t>
  </si>
  <si>
    <t>6% - MI Sales Tax</t>
  </si>
  <si>
    <t>$100.01 to $150.00</t>
  </si>
  <si>
    <t>$500.01 to $600.00</t>
  </si>
  <si>
    <t>$150.01 to $200.00</t>
  </si>
  <si>
    <t>$600.00 +</t>
  </si>
  <si>
    <t>Call Us</t>
  </si>
  <si>
    <t>Shipping</t>
  </si>
  <si>
    <t>$200.01 to $300.00</t>
  </si>
  <si>
    <t>Call for shipping on orders above $600.00</t>
  </si>
  <si>
    <t>Order Total</t>
  </si>
  <si>
    <t>Company Name:</t>
  </si>
  <si>
    <t>Address:</t>
  </si>
  <si>
    <t>City, State, Zip:</t>
  </si>
  <si>
    <t>We cannot deliever to a PO Box - Please provide street address</t>
  </si>
  <si>
    <t>Email Address:</t>
  </si>
  <si>
    <t>Phone:</t>
  </si>
  <si>
    <t>Fax:</t>
  </si>
  <si>
    <t>Authorized Signature</t>
  </si>
  <si>
    <t>Date</t>
  </si>
  <si>
    <t>Print Name</t>
  </si>
  <si>
    <t xml:space="preserve"> Phone: 810-629-0131  --  Fax: 810-629-6236  --  Email: forms@tdaniels.com</t>
  </si>
  <si>
    <t>Orders under $65 are subject to a $20 Handling Fee  - If your business is located in Michigan you are subject to MI Sales Tax</t>
  </si>
  <si>
    <t>4 up 2" over 2" W-2 -- Contains all employee copies (Federal, State, Local, File copies) on one sheet; total 100 forms.</t>
  </si>
  <si>
    <r>
      <rPr>
        <b/>
        <sz val="10"/>
        <rFont val="Arial"/>
        <family val="2"/>
      </rPr>
      <t>T. Daniels Consulting,</t>
    </r>
    <r>
      <rPr>
        <sz val="10"/>
        <rFont val="Arial"/>
        <family val="2"/>
      </rPr>
      <t xml:space="preserve"> 107 S. Walnut, Fenton, MI 48430</t>
    </r>
  </si>
  <si>
    <t>1099-MISC, 1099-INT, 1099-DIV are packed 50 sheets per package; two forms per page; total 100 forms</t>
  </si>
  <si>
    <t xml:space="preserve"> Pkgs</t>
  </si>
  <si>
    <t>Pkgs</t>
  </si>
  <si>
    <t xml:space="preserve"> </t>
  </si>
  <si>
    <t>W-3 Form 1 free with each order, additionals are 99 cents</t>
  </si>
  <si>
    <t>1096 Transmittals - One included free with each order. Additionals are 99 cents each.</t>
  </si>
  <si>
    <t>There is a 5%  processing fee when paying by credit card. When paying by check or electronic check there is no fee.</t>
  </si>
  <si>
    <t xml:space="preserve">If paying by electronic check or credit card please fax or e-mail this form along with the Payment Authorization Form </t>
  </si>
  <si>
    <t>Yes</t>
  </si>
  <si>
    <t>1099-NEC: Federal Copy A</t>
  </si>
  <si>
    <t>1099-NEC: Recipient Copy B</t>
  </si>
  <si>
    <t>1099-NEC: Payer File/State Copy C</t>
  </si>
  <si>
    <t>1099-NEC: Recipient State Copy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</si>
</sst>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color indexed="44"/>
      <name val="Arial"/>
      <family val="2"/>
    </font>
    <font>
      <b/>
      <sz val="8"/>
      <color indexed="10"/>
      <name val="Arial"/>
      <family val="2"/>
    </font>
    <font>
      <sz val="16"/>
      <color indexed="10"/>
      <name val="Arial"/>
      <family val="2"/>
    </font>
    <font>
      <sz val="10"/>
      <name val="Times New Roman"/>
      <family val="1"/>
    </font>
    <font>
      <b/>
      <u/>
      <sz val="10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8">
    <xf numFmtId="0" fontId="0" fillId="0" borderId="0" xfId="0"/>
    <xf numFmtId="0" fontId="1" fillId="0" borderId="0" xfId="2"/>
    <xf numFmtId="0" fontId="1" fillId="0" borderId="0" xfId="2" applyFill="1"/>
    <xf numFmtId="0" fontId="5" fillId="0" borderId="0" xfId="2" applyFont="1" applyAlignment="1" applyProtection="1">
      <alignment horizontal="center"/>
    </xf>
    <xf numFmtId="0" fontId="7" fillId="0" borderId="0" xfId="2" applyFont="1"/>
    <xf numFmtId="0" fontId="7" fillId="0" borderId="7" xfId="2" applyFont="1" applyBorder="1" applyAlignment="1" applyProtection="1">
      <alignment horizontal="center"/>
      <protection locked="0"/>
    </xf>
    <xf numFmtId="0" fontId="7" fillId="0" borderId="20" xfId="2" applyFont="1" applyBorder="1" applyAlignment="1" applyProtection="1">
      <alignment horizontal="center"/>
      <protection locked="0"/>
    </xf>
    <xf numFmtId="0" fontId="7" fillId="0" borderId="27" xfId="2" applyFont="1" applyBorder="1" applyAlignment="1" applyProtection="1">
      <alignment horizontal="center"/>
      <protection locked="0"/>
    </xf>
    <xf numFmtId="0" fontId="7" fillId="0" borderId="27" xfId="2" applyNumberFormat="1" applyFont="1" applyBorder="1" applyAlignment="1" applyProtection="1">
      <alignment horizontal="center"/>
      <protection locked="0"/>
    </xf>
    <xf numFmtId="0" fontId="7" fillId="0" borderId="13" xfId="2" applyFont="1" applyBorder="1" applyAlignment="1" applyProtection="1">
      <alignment horizontal="center"/>
      <protection locked="0"/>
    </xf>
    <xf numFmtId="4" fontId="7" fillId="0" borderId="46" xfId="2" applyNumberFormat="1" applyFont="1" applyFill="1" applyBorder="1" applyAlignment="1" applyProtection="1">
      <alignment horizontal="right"/>
    </xf>
    <xf numFmtId="0" fontId="5" fillId="0" borderId="35" xfId="2" applyFont="1" applyBorder="1" applyAlignment="1" applyProtection="1">
      <alignment horizontal="right"/>
    </xf>
    <xf numFmtId="0" fontId="1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17" fillId="0" borderId="0" xfId="2" applyFont="1" applyFill="1"/>
    <xf numFmtId="0" fontId="17" fillId="0" borderId="0" xfId="2" applyFont="1"/>
    <xf numFmtId="0" fontId="15" fillId="0" borderId="0" xfId="2" applyFont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/>
    <xf numFmtId="0" fontId="1" fillId="0" borderId="0" xfId="2" applyFill="1" applyAlignment="1"/>
    <xf numFmtId="0" fontId="1" fillId="2" borderId="0" xfId="2" applyFill="1"/>
    <xf numFmtId="0" fontId="1" fillId="0" borderId="0" xfId="2" applyAlignment="1"/>
    <xf numFmtId="0" fontId="1" fillId="0" borderId="50" xfId="2" applyFont="1" applyBorder="1" applyAlignment="1" applyProtection="1">
      <alignment horizontal="right"/>
      <protection locked="0"/>
    </xf>
    <xf numFmtId="0" fontId="1" fillId="0" borderId="0" xfId="2" applyProtection="1"/>
    <xf numFmtId="0" fontId="1" fillId="0" borderId="0" xfId="2" applyFill="1" applyProtection="1"/>
    <xf numFmtId="0" fontId="1" fillId="0" borderId="0" xfId="2" applyFill="1" applyBorder="1" applyProtection="1"/>
    <xf numFmtId="0" fontId="2" fillId="0" borderId="0" xfId="2" applyFont="1" applyFill="1" applyBorder="1" applyAlignment="1" applyProtection="1">
      <alignment horizontal="centerContinuous"/>
    </xf>
    <xf numFmtId="0" fontId="2" fillId="0" borderId="0" xfId="2" applyFont="1" applyFill="1" applyBorder="1" applyAlignment="1" applyProtection="1"/>
    <xf numFmtId="0" fontId="16" fillId="0" borderId="0" xfId="2" applyFont="1" applyFill="1" applyProtection="1"/>
    <xf numFmtId="0" fontId="4" fillId="0" borderId="0" xfId="2" applyFont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6" fontId="8" fillId="0" borderId="1" xfId="2" applyNumberFormat="1" applyFont="1" applyBorder="1" applyAlignment="1" applyProtection="1">
      <alignment horizontal="center"/>
    </xf>
    <xf numFmtId="0" fontId="8" fillId="0" borderId="1" xfId="2" applyNumberFormat="1" applyFont="1" applyBorder="1" applyAlignment="1" applyProtection="1">
      <alignment horizontal="center"/>
    </xf>
    <xf numFmtId="16" fontId="8" fillId="0" borderId="1" xfId="2" applyNumberFormat="1" applyFont="1" applyFill="1" applyBorder="1" applyAlignment="1" applyProtection="1">
      <alignment horizontal="center"/>
    </xf>
    <xf numFmtId="16" fontId="8" fillId="2" borderId="1" xfId="2" applyNumberFormat="1" applyFont="1" applyFill="1" applyBorder="1" applyAlignment="1" applyProtection="1">
      <alignment horizontal="center"/>
    </xf>
    <xf numFmtId="0" fontId="7" fillId="3" borderId="2" xfId="2" applyFont="1" applyFill="1" applyBorder="1" applyProtection="1"/>
    <xf numFmtId="0" fontId="7" fillId="3" borderId="3" xfId="2" applyFont="1" applyFill="1" applyBorder="1" applyAlignment="1" applyProtection="1"/>
    <xf numFmtId="16" fontId="5" fillId="3" borderId="3" xfId="2" applyNumberFormat="1" applyFont="1" applyFill="1" applyBorder="1" applyProtection="1"/>
    <xf numFmtId="0" fontId="5" fillId="3" borderId="3" xfId="2" applyNumberFormat="1" applyFont="1" applyFill="1" applyBorder="1" applyProtection="1"/>
    <xf numFmtId="16" fontId="5" fillId="3" borderId="3" xfId="2" applyNumberFormat="1" applyFont="1" applyFill="1" applyBorder="1" applyAlignment="1" applyProtection="1">
      <alignment horizontal="center"/>
    </xf>
    <xf numFmtId="16" fontId="5" fillId="3" borderId="4" xfId="2" applyNumberFormat="1" applyFont="1" applyFill="1" applyBorder="1" applyAlignment="1" applyProtection="1"/>
    <xf numFmtId="0" fontId="7" fillId="4" borderId="5" xfId="2" applyFont="1" applyFill="1" applyBorder="1" applyProtection="1"/>
    <xf numFmtId="0" fontId="7" fillId="4" borderId="6" xfId="2" applyFont="1" applyFill="1" applyBorder="1" applyProtection="1"/>
    <xf numFmtId="0" fontId="5" fillId="4" borderId="7" xfId="2" applyFont="1" applyFill="1" applyBorder="1" applyAlignment="1" applyProtection="1">
      <alignment horizontal="center"/>
    </xf>
    <xf numFmtId="0" fontId="5" fillId="4" borderId="7" xfId="2" applyFont="1" applyFill="1" applyBorder="1" applyAlignment="1" applyProtection="1"/>
    <xf numFmtId="44" fontId="7" fillId="2" borderId="7" xfId="2" applyNumberFormat="1" applyFont="1" applyFill="1" applyBorder="1" applyProtection="1"/>
    <xf numFmtId="0" fontId="5" fillId="4" borderId="8" xfId="2" applyFont="1" applyFill="1" applyBorder="1" applyAlignment="1" applyProtection="1"/>
    <xf numFmtId="0" fontId="5" fillId="4" borderId="9" xfId="2" applyFont="1" applyFill="1" applyBorder="1" applyProtection="1"/>
    <xf numFmtId="0" fontId="5" fillId="4" borderId="0" xfId="2" applyFont="1" applyFill="1" applyBorder="1" applyAlignment="1" applyProtection="1">
      <alignment horizontal="center"/>
    </xf>
    <xf numFmtId="0" fontId="5" fillId="4" borderId="10" xfId="2" applyFont="1" applyFill="1" applyBorder="1" applyAlignment="1" applyProtection="1">
      <alignment horizontal="center"/>
    </xf>
    <xf numFmtId="44" fontId="7" fillId="2" borderId="10" xfId="2" applyNumberFormat="1" applyFont="1" applyFill="1" applyBorder="1" applyProtection="1"/>
    <xf numFmtId="0" fontId="5" fillId="4" borderId="11" xfId="2" applyFont="1" applyFill="1" applyBorder="1" applyAlignment="1" applyProtection="1"/>
    <xf numFmtId="0" fontId="7" fillId="0" borderId="12" xfId="2" applyFont="1" applyBorder="1" applyAlignment="1" applyProtection="1">
      <alignment horizontal="center"/>
    </xf>
    <xf numFmtId="0" fontId="7" fillId="0" borderId="13" xfId="2" applyFont="1" applyBorder="1" applyAlignment="1" applyProtection="1">
      <alignment horizontal="left"/>
    </xf>
    <xf numFmtId="0" fontId="7" fillId="0" borderId="14" xfId="2" applyFont="1" applyBorder="1" applyAlignment="1" applyProtection="1">
      <alignment horizontal="left"/>
    </xf>
    <xf numFmtId="0" fontId="7" fillId="0" borderId="15" xfId="2" applyFont="1" applyBorder="1" applyAlignment="1" applyProtection="1">
      <alignment horizontal="left"/>
    </xf>
    <xf numFmtId="43" fontId="7" fillId="0" borderId="13" xfId="2" applyNumberFormat="1" applyFont="1" applyBorder="1" applyProtection="1"/>
    <xf numFmtId="43" fontId="7" fillId="0" borderId="7" xfId="2" applyNumberFormat="1" applyFont="1" applyBorder="1" applyProtection="1"/>
    <xf numFmtId="43" fontId="7" fillId="0" borderId="8" xfId="2" applyNumberFormat="1" applyFont="1" applyBorder="1" applyAlignment="1" applyProtection="1"/>
    <xf numFmtId="0" fontId="7" fillId="0" borderId="16" xfId="2" applyFont="1" applyBorder="1" applyAlignment="1" applyProtection="1">
      <alignment horizontal="center"/>
    </xf>
    <xf numFmtId="0" fontId="7" fillId="0" borderId="17" xfId="2" applyFont="1" applyBorder="1" applyAlignment="1" applyProtection="1">
      <alignment horizontal="left"/>
    </xf>
    <xf numFmtId="0" fontId="7" fillId="0" borderId="18" xfId="2" applyFont="1" applyBorder="1" applyAlignment="1" applyProtection="1">
      <alignment horizontal="left"/>
    </xf>
    <xf numFmtId="0" fontId="7" fillId="0" borderId="19" xfId="2" applyFont="1" applyBorder="1" applyAlignment="1" applyProtection="1">
      <alignment horizontal="left"/>
    </xf>
    <xf numFmtId="0" fontId="7" fillId="0" borderId="17" xfId="2" applyFont="1" applyBorder="1" applyAlignment="1" applyProtection="1"/>
    <xf numFmtId="0" fontId="7" fillId="0" borderId="18" xfId="2" applyFont="1" applyBorder="1" applyAlignment="1" applyProtection="1"/>
    <xf numFmtId="0" fontId="7" fillId="0" borderId="19" xfId="2" applyFont="1" applyBorder="1" applyAlignment="1" applyProtection="1"/>
    <xf numFmtId="43" fontId="7" fillId="0" borderId="21" xfId="2" applyNumberFormat="1" applyFont="1" applyBorder="1" applyAlignment="1" applyProtection="1"/>
    <xf numFmtId="0" fontId="7" fillId="0" borderId="22" xfId="2" applyFont="1" applyBorder="1" applyAlignment="1" applyProtection="1">
      <alignment horizontal="center"/>
    </xf>
    <xf numFmtId="0" fontId="7" fillId="0" borderId="23" xfId="2" applyFont="1" applyBorder="1" applyAlignment="1" applyProtection="1">
      <alignment horizontal="left"/>
    </xf>
    <xf numFmtId="0" fontId="7" fillId="0" borderId="20" xfId="2" applyFont="1" applyBorder="1" applyAlignment="1" applyProtection="1">
      <alignment horizontal="left"/>
    </xf>
    <xf numFmtId="0" fontId="7" fillId="0" borderId="24" xfId="2" applyFont="1" applyBorder="1" applyAlignment="1" applyProtection="1">
      <alignment horizontal="left"/>
    </xf>
    <xf numFmtId="0" fontId="7" fillId="0" borderId="25" xfId="2" applyFont="1" applyBorder="1" applyAlignment="1" applyProtection="1">
      <alignment horizontal="left"/>
    </xf>
    <xf numFmtId="44" fontId="7" fillId="0" borderId="26" xfId="2" applyNumberFormat="1" applyFont="1" applyBorder="1" applyProtection="1"/>
    <xf numFmtId="43" fontId="7" fillId="0" borderId="28" xfId="2" applyNumberFormat="1" applyFont="1" applyBorder="1" applyAlignment="1" applyProtection="1"/>
    <xf numFmtId="44" fontId="7" fillId="6" borderId="25" xfId="2" applyNumberFormat="1" applyFont="1" applyFill="1" applyBorder="1" applyProtection="1"/>
    <xf numFmtId="0" fontId="7" fillId="0" borderId="0" xfId="2" applyFont="1" applyBorder="1" applyAlignment="1" applyProtection="1">
      <alignment horizontal="center"/>
    </xf>
    <xf numFmtId="0" fontId="7" fillId="0" borderId="29" xfId="2" applyFont="1" applyFill="1" applyBorder="1" applyAlignment="1" applyProtection="1">
      <alignment horizontal="center"/>
    </xf>
    <xf numFmtId="0" fontId="7" fillId="0" borderId="25" xfId="2" applyFont="1" applyFill="1" applyBorder="1" applyAlignment="1" applyProtection="1">
      <alignment horizontal="left"/>
    </xf>
    <xf numFmtId="0" fontId="7" fillId="0" borderId="25" xfId="2" applyFont="1" applyFill="1" applyBorder="1" applyAlignment="1" applyProtection="1">
      <alignment horizontal="center"/>
    </xf>
    <xf numFmtId="43" fontId="7" fillId="0" borderId="26" xfId="2" applyNumberFormat="1" applyFont="1" applyBorder="1" applyProtection="1"/>
    <xf numFmtId="0" fontId="7" fillId="0" borderId="18" xfId="2" applyFont="1" applyBorder="1" applyProtection="1"/>
    <xf numFmtId="0" fontId="7" fillId="0" borderId="19" xfId="2" applyFont="1" applyBorder="1" applyProtection="1"/>
    <xf numFmtId="0" fontId="7" fillId="0" borderId="16" xfId="2" applyFont="1" applyFill="1" applyBorder="1" applyAlignment="1" applyProtection="1">
      <alignment horizontal="center"/>
    </xf>
    <xf numFmtId="0" fontId="7" fillId="0" borderId="17" xfId="2" applyFont="1" applyFill="1" applyBorder="1" applyAlignment="1" applyProtection="1">
      <alignment horizontal="left"/>
    </xf>
    <xf numFmtId="0" fontId="7" fillId="0" borderId="18" xfId="2" applyFont="1" applyFill="1" applyBorder="1" applyAlignment="1" applyProtection="1">
      <alignment horizontal="left"/>
    </xf>
    <xf numFmtId="0" fontId="7" fillId="0" borderId="19" xfId="2" applyFont="1" applyFill="1" applyBorder="1" applyAlignment="1" applyProtection="1">
      <alignment horizontal="left"/>
    </xf>
    <xf numFmtId="0" fontId="7" fillId="0" borderId="30" xfId="2" applyFont="1" applyBorder="1" applyAlignment="1" applyProtection="1">
      <alignment horizontal="left"/>
    </xf>
    <xf numFmtId="0" fontId="7" fillId="0" borderId="2" xfId="2" applyFont="1" applyBorder="1" applyAlignment="1" applyProtection="1">
      <alignment horizontal="left"/>
    </xf>
    <xf numFmtId="0" fontId="7" fillId="0" borderId="4" xfId="2" applyFont="1" applyBorder="1" applyAlignment="1" applyProtection="1">
      <alignment horizontal="left"/>
    </xf>
    <xf numFmtId="0" fontId="7" fillId="0" borderId="27" xfId="2" applyFont="1" applyBorder="1" applyAlignment="1" applyProtection="1">
      <alignment horizontal="left"/>
    </xf>
    <xf numFmtId="0" fontId="7" fillId="0" borderId="31" xfId="2" applyFont="1" applyBorder="1" applyAlignment="1" applyProtection="1">
      <alignment horizontal="left"/>
    </xf>
    <xf numFmtId="44" fontId="7" fillId="0" borderId="32" xfId="2" applyNumberFormat="1" applyFont="1" applyBorder="1" applyProtection="1"/>
    <xf numFmtId="43" fontId="7" fillId="0" borderId="33" xfId="2" applyNumberFormat="1" applyFont="1" applyBorder="1" applyAlignment="1" applyProtection="1"/>
    <xf numFmtId="0" fontId="5" fillId="5" borderId="34" xfId="2" applyFont="1" applyFill="1" applyBorder="1" applyAlignment="1" applyProtection="1">
      <alignment horizontal="centerContinuous"/>
    </xf>
    <xf numFmtId="0" fontId="5" fillId="5" borderId="31" xfId="2" applyFont="1" applyFill="1" applyBorder="1" applyAlignment="1" applyProtection="1">
      <alignment horizontal="centerContinuous"/>
    </xf>
    <xf numFmtId="0" fontId="5" fillId="5" borderId="32" xfId="2" applyFont="1" applyFill="1" applyBorder="1" applyAlignment="1" applyProtection="1">
      <alignment horizontal="centerContinuous"/>
    </xf>
    <xf numFmtId="0" fontId="5" fillId="5" borderId="27" xfId="2" applyFont="1" applyFill="1" applyBorder="1" applyAlignment="1" applyProtection="1">
      <alignment horizontal="center"/>
    </xf>
    <xf numFmtId="0" fontId="5" fillId="5" borderId="31" xfId="2" applyFont="1" applyFill="1" applyBorder="1" applyAlignment="1" applyProtection="1">
      <alignment horizontal="center"/>
    </xf>
    <xf numFmtId="44" fontId="7" fillId="5" borderId="35" xfId="2" applyNumberFormat="1" applyFont="1" applyFill="1" applyBorder="1" applyProtection="1"/>
    <xf numFmtId="0" fontId="5" fillId="5" borderId="35" xfId="2" applyFont="1" applyFill="1" applyBorder="1" applyAlignment="1" applyProtection="1">
      <alignment horizontal="center"/>
    </xf>
    <xf numFmtId="0" fontId="5" fillId="5" borderId="36" xfId="2" applyFont="1" applyFill="1" applyBorder="1" applyAlignment="1" applyProtection="1"/>
    <xf numFmtId="0" fontId="7" fillId="0" borderId="37" xfId="2" applyFont="1" applyBorder="1" applyAlignment="1" applyProtection="1">
      <alignment horizontal="center"/>
    </xf>
    <xf numFmtId="0" fontId="7" fillId="0" borderId="38" xfId="2" applyFont="1" applyBorder="1" applyAlignment="1" applyProtection="1">
      <alignment horizontal="left"/>
    </xf>
    <xf numFmtId="43" fontId="7" fillId="0" borderId="17" xfId="2" applyNumberFormat="1" applyFont="1" applyBorder="1" applyProtection="1"/>
    <xf numFmtId="0" fontId="7" fillId="0" borderId="39" xfId="2" applyFont="1" applyBorder="1" applyAlignment="1" applyProtection="1">
      <alignment horizontal="center"/>
    </xf>
    <xf numFmtId="0" fontId="5" fillId="5" borderId="42" xfId="2" applyFont="1" applyFill="1" applyBorder="1" applyAlignment="1" applyProtection="1">
      <alignment horizontal="centerContinuous"/>
    </xf>
    <xf numFmtId="0" fontId="7" fillId="5" borderId="35" xfId="2" applyFont="1" applyFill="1" applyBorder="1" applyAlignment="1" applyProtection="1">
      <alignment horizontal="centerContinuous"/>
    </xf>
    <xf numFmtId="0" fontId="5" fillId="5" borderId="35" xfId="2" applyFont="1" applyFill="1" applyBorder="1" applyAlignment="1" applyProtection="1">
      <alignment horizontal="centerContinuous"/>
    </xf>
    <xf numFmtId="0" fontId="7" fillId="0" borderId="9" xfId="2" applyFont="1" applyFill="1" applyBorder="1" applyAlignment="1" applyProtection="1">
      <alignment horizontal="right"/>
    </xf>
    <xf numFmtId="0" fontId="7" fillId="0" borderId="3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right"/>
    </xf>
    <xf numFmtId="4" fontId="7" fillId="0" borderId="11" xfId="2" applyNumberFormat="1" applyFont="1" applyFill="1" applyBorder="1" applyAlignment="1" applyProtection="1">
      <alignment horizontal="right"/>
    </xf>
    <xf numFmtId="0" fontId="5" fillId="0" borderId="43" xfId="2" applyFont="1" applyBorder="1" applyAlignment="1" applyProtection="1">
      <alignment horizontal="left"/>
    </xf>
    <xf numFmtId="0" fontId="5" fillId="0" borderId="44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right"/>
    </xf>
    <xf numFmtId="0" fontId="7" fillId="0" borderId="9" xfId="2" applyFont="1" applyBorder="1" applyAlignment="1" applyProtection="1">
      <alignment horizontal="right"/>
    </xf>
    <xf numFmtId="0" fontId="7" fillId="0" borderId="0" xfId="2" applyFont="1" applyBorder="1" applyAlignment="1" applyProtection="1">
      <alignment horizontal="right"/>
    </xf>
    <xf numFmtId="0" fontId="7" fillId="0" borderId="45" xfId="2" applyFont="1" applyBorder="1" applyAlignment="1" applyProtection="1">
      <alignment horizontal="right"/>
    </xf>
    <xf numFmtId="4" fontId="7" fillId="0" borderId="11" xfId="2" applyNumberFormat="1" applyFont="1" applyBorder="1" applyAlignment="1" applyProtection="1">
      <alignment horizontal="right"/>
    </xf>
    <xf numFmtId="44" fontId="7" fillId="0" borderId="40" xfId="2" applyNumberFormat="1" applyFont="1" applyBorder="1" applyProtection="1"/>
    <xf numFmtId="44" fontId="7" fillId="0" borderId="41" xfId="2" applyNumberFormat="1" applyFont="1" applyBorder="1" applyProtection="1"/>
    <xf numFmtId="0" fontId="7" fillId="0" borderId="19" xfId="2" applyFont="1" applyBorder="1" applyAlignment="1" applyProtection="1">
      <alignment horizontal="center"/>
    </xf>
    <xf numFmtId="44" fontId="7" fillId="0" borderId="18" xfId="2" applyNumberFormat="1" applyFont="1" applyBorder="1" applyProtection="1"/>
    <xf numFmtId="0" fontId="7" fillId="0" borderId="41" xfId="2" applyFont="1" applyBorder="1" applyAlignment="1" applyProtection="1">
      <alignment horizontal="centerContinuous"/>
    </xf>
    <xf numFmtId="0" fontId="7" fillId="0" borderId="43" xfId="2" applyFont="1" applyFill="1" applyBorder="1" applyProtection="1"/>
    <xf numFmtId="0" fontId="7" fillId="0" borderId="44" xfId="2" applyFont="1" applyFill="1" applyBorder="1" applyProtection="1"/>
    <xf numFmtId="0" fontId="7" fillId="0" borderId="44" xfId="2" applyFont="1" applyFill="1" applyBorder="1" applyAlignment="1" applyProtection="1">
      <alignment horizontal="right"/>
    </xf>
    <xf numFmtId="0" fontId="7" fillId="0" borderId="16" xfId="2" applyFont="1" applyBorder="1" applyProtection="1"/>
    <xf numFmtId="0" fontId="7" fillId="0" borderId="17" xfId="2" applyFont="1" applyBorder="1" applyProtection="1"/>
    <xf numFmtId="43" fontId="7" fillId="0" borderId="17" xfId="2" applyNumberFormat="1" applyFont="1" applyBorder="1" applyAlignment="1" applyProtection="1">
      <alignment horizontal="right"/>
    </xf>
    <xf numFmtId="43" fontId="7" fillId="0" borderId="18" xfId="2" applyNumberFormat="1" applyFont="1" applyBorder="1" applyAlignment="1" applyProtection="1">
      <alignment horizontal="center"/>
    </xf>
    <xf numFmtId="43" fontId="7" fillId="0" borderId="47" xfId="2" applyNumberFormat="1" applyFont="1" applyBorder="1" applyAlignment="1" applyProtection="1">
      <alignment horizontal="center"/>
    </xf>
    <xf numFmtId="0" fontId="13" fillId="0" borderId="48" xfId="2" applyFont="1" applyFill="1" applyBorder="1" applyAlignment="1" applyProtection="1">
      <alignment horizontal="left"/>
    </xf>
    <xf numFmtId="0" fontId="7" fillId="0" borderId="3" xfId="2" applyFont="1" applyFill="1" applyBorder="1" applyProtection="1"/>
    <xf numFmtId="0" fontId="13" fillId="0" borderId="3" xfId="2" applyFont="1" applyFill="1" applyBorder="1" applyAlignment="1" applyProtection="1">
      <alignment horizontal="right"/>
    </xf>
    <xf numFmtId="0" fontId="7" fillId="0" borderId="48" xfId="2" applyFont="1" applyFill="1" applyBorder="1" applyProtection="1"/>
    <xf numFmtId="0" fontId="7" fillId="0" borderId="22" xfId="2" applyFont="1" applyBorder="1" applyProtection="1"/>
    <xf numFmtId="0" fontId="7" fillId="0" borderId="23" xfId="2" applyFont="1" applyBorder="1" applyProtection="1"/>
    <xf numFmtId="43" fontId="7" fillId="0" borderId="23" xfId="2" applyNumberFormat="1" applyFont="1" applyBorder="1" applyAlignment="1" applyProtection="1">
      <alignment horizontal="right"/>
    </xf>
    <xf numFmtId="43" fontId="7" fillId="0" borderId="23" xfId="2" applyNumberFormat="1" applyFont="1" applyBorder="1" applyProtection="1"/>
    <xf numFmtId="43" fontId="7" fillId="0" borderId="49" xfId="2" applyNumberFormat="1" applyFont="1" applyBorder="1" applyAlignment="1" applyProtection="1">
      <alignment horizontal="right"/>
    </xf>
    <xf numFmtId="0" fontId="7" fillId="0" borderId="42" xfId="2" applyFont="1" applyFill="1" applyBorder="1" applyProtection="1"/>
    <xf numFmtId="0" fontId="7" fillId="0" borderId="35" xfId="2" applyFont="1" applyFill="1" applyBorder="1" applyProtection="1"/>
    <xf numFmtId="0" fontId="5" fillId="0" borderId="35" xfId="2" applyFont="1" applyFill="1" applyBorder="1" applyAlignment="1" applyProtection="1">
      <alignment horizontal="right"/>
    </xf>
    <xf numFmtId="4" fontId="7" fillId="0" borderId="33" xfId="2" applyNumberFormat="1" applyFont="1" applyFill="1" applyBorder="1" applyAlignment="1" applyProtection="1">
      <alignment horizontal="right"/>
    </xf>
    <xf numFmtId="0" fontId="5" fillId="0" borderId="0" xfId="2" applyFont="1" applyFill="1" applyBorder="1" applyProtection="1"/>
    <xf numFmtId="0" fontId="7" fillId="0" borderId="0" xfId="2" applyFont="1" applyBorder="1" applyAlignment="1" applyProtection="1">
      <alignment horizontal="centerContinuous"/>
    </xf>
    <xf numFmtId="44" fontId="7" fillId="0" borderId="0" xfId="2" applyNumberFormat="1" applyFont="1" applyBorder="1" applyAlignment="1" applyProtection="1">
      <alignment horizontal="centerContinuous"/>
    </xf>
    <xf numFmtId="0" fontId="7" fillId="0" borderId="0" xfId="2" applyFont="1" applyFill="1" applyBorder="1" applyProtection="1"/>
    <xf numFmtId="0" fontId="5" fillId="0" borderId="0" xfId="2" applyFont="1" applyFill="1" applyBorder="1" applyAlignment="1" applyProtection="1">
      <alignment horizontal="right"/>
    </xf>
    <xf numFmtId="0" fontId="7" fillId="0" borderId="6" xfId="2" applyFont="1" applyFill="1" applyBorder="1" applyProtection="1"/>
    <xf numFmtId="4" fontId="7" fillId="0" borderId="0" xfId="2" applyNumberFormat="1" applyFont="1" applyFill="1" applyBorder="1" applyAlignment="1" applyProtection="1">
      <alignment horizontal="right"/>
    </xf>
    <xf numFmtId="0" fontId="7" fillId="0" borderId="0" xfId="2" applyFont="1" applyProtection="1"/>
    <xf numFmtId="0" fontId="5" fillId="0" borderId="0" xfId="2" applyFont="1" applyFill="1" applyBorder="1" applyAlignment="1" applyProtection="1">
      <alignment horizontal="left"/>
    </xf>
    <xf numFmtId="0" fontId="9" fillId="0" borderId="0" xfId="2" applyFont="1" applyProtection="1"/>
    <xf numFmtId="0" fontId="11" fillId="0" borderId="0" xfId="2" applyFont="1" applyFill="1" applyProtection="1"/>
    <xf numFmtId="43" fontId="9" fillId="0" borderId="0" xfId="2" applyNumberFormat="1" applyFont="1" applyProtection="1"/>
    <xf numFmtId="4" fontId="1" fillId="0" borderId="0" xfId="2" applyNumberFormat="1" applyProtection="1"/>
    <xf numFmtId="0" fontId="5" fillId="0" borderId="0" xfId="2" applyFont="1" applyAlignment="1" applyProtection="1">
      <alignment horizontal="right"/>
    </xf>
    <xf numFmtId="0" fontId="7" fillId="0" borderId="0" xfId="2" applyFont="1" applyAlignment="1" applyProtection="1"/>
    <xf numFmtId="0" fontId="7" fillId="0" borderId="0" xfId="2" applyFont="1" applyAlignment="1" applyProtection="1">
      <alignment horizontal="right"/>
    </xf>
    <xf numFmtId="0" fontId="11" fillId="0" borderId="41" xfId="2" applyFont="1" applyBorder="1" applyProtection="1"/>
    <xf numFmtId="0" fontId="7" fillId="0" borderId="41" xfId="2" applyFont="1" applyBorder="1" applyProtection="1"/>
    <xf numFmtId="0" fontId="7" fillId="0" borderId="44" xfId="2" applyFont="1" applyBorder="1" applyProtection="1"/>
    <xf numFmtId="0" fontId="7" fillId="0" borderId="0" xfId="2" applyFont="1" applyAlignment="1" applyProtection="1">
      <alignment horizontal="center"/>
    </xf>
    <xf numFmtId="0" fontId="5" fillId="0" borderId="0" xfId="2" applyFont="1" applyBorder="1" applyAlignment="1" applyProtection="1">
      <alignment horizontal="right"/>
    </xf>
    <xf numFmtId="0" fontId="14" fillId="0" borderId="0" xfId="2" applyFont="1" applyAlignment="1" applyProtection="1">
      <alignment horizontal="right"/>
    </xf>
    <xf numFmtId="164" fontId="7" fillId="0" borderId="35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centerContinuous"/>
    </xf>
    <xf numFmtId="0" fontId="7" fillId="0" borderId="0" xfId="2" applyFont="1" applyAlignment="1" applyProtection="1">
      <alignment horizontal="centerContinuous"/>
    </xf>
    <xf numFmtId="0" fontId="13" fillId="0" borderId="0" xfId="2" applyFont="1" applyAlignment="1" applyProtection="1">
      <alignment horizontal="centerContinuous"/>
    </xf>
    <xf numFmtId="0" fontId="5" fillId="0" borderId="35" xfId="2" applyFont="1" applyBorder="1" applyAlignment="1" applyProtection="1">
      <alignment horizontal="left"/>
    </xf>
    <xf numFmtId="0" fontId="7" fillId="0" borderId="0" xfId="2" applyFont="1" applyFill="1" applyAlignment="1" applyProtection="1">
      <alignment horizontal="centerContinuous"/>
    </xf>
    <xf numFmtId="0" fontId="5" fillId="0" borderId="0" xfId="2" applyFont="1" applyBorder="1" applyAlignment="1" applyProtection="1">
      <alignment horizontal="left"/>
    </xf>
    <xf numFmtId="0" fontId="11" fillId="0" borderId="0" xfId="2" applyFont="1" applyBorder="1" applyAlignment="1" applyProtection="1">
      <alignment horizontal="left"/>
    </xf>
    <xf numFmtId="0" fontId="11" fillId="0" borderId="0" xfId="2" applyFont="1" applyAlignment="1" applyProtection="1">
      <alignment horizontal="center"/>
    </xf>
    <xf numFmtId="0" fontId="1" fillId="0" borderId="0" xfId="2" applyAlignment="1" applyProtection="1">
      <alignment horizontal="center"/>
    </xf>
    <xf numFmtId="0" fontId="18" fillId="0" borderId="0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1" fillId="0" borderId="25" xfId="2" applyFont="1" applyBorder="1" applyAlignment="1" applyProtection="1">
      <alignment horizontal="left"/>
    </xf>
    <xf numFmtId="0" fontId="1" fillId="0" borderId="0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41" xfId="2" applyFont="1" applyBorder="1" applyAlignment="1" applyProtection="1">
      <alignment horizontal="left"/>
    </xf>
    <xf numFmtId="0" fontId="5" fillId="0" borderId="35" xfId="2" applyFont="1" applyBorder="1" applyAlignment="1" applyProtection="1">
      <alignment horizontal="left"/>
    </xf>
    <xf numFmtId="44" fontId="7" fillId="2" borderId="30" xfId="2" applyNumberFormat="1" applyFont="1" applyFill="1" applyBorder="1" applyAlignment="1" applyProtection="1">
      <alignment horizontal="center"/>
    </xf>
    <xf numFmtId="44" fontId="7" fillId="2" borderId="10" xfId="2" applyNumberFormat="1" applyFont="1" applyFill="1" applyBorder="1" applyAlignment="1" applyProtection="1">
      <alignment horizontal="center"/>
    </xf>
    <xf numFmtId="44" fontId="7" fillId="2" borderId="27" xfId="2" applyNumberFormat="1" applyFont="1" applyFill="1" applyBorder="1" applyAlignment="1" applyProtection="1">
      <alignment horizontal="center"/>
    </xf>
    <xf numFmtId="44" fontId="7" fillId="2" borderId="7" xfId="2" applyNumberFormat="1" applyFont="1" applyFill="1" applyBorder="1" applyAlignment="1" applyProtection="1">
      <alignment horizontal="center"/>
    </xf>
    <xf numFmtId="0" fontId="7" fillId="2" borderId="7" xfId="2" applyFont="1" applyFill="1" applyBorder="1" applyAlignment="1" applyProtection="1">
      <alignment horizontal="center"/>
    </xf>
    <xf numFmtId="0" fontId="7" fillId="2" borderId="10" xfId="2" applyFont="1" applyFill="1" applyBorder="1" applyAlignment="1" applyProtection="1">
      <alignment horizontal="center"/>
    </xf>
    <xf numFmtId="0" fontId="5" fillId="0" borderId="35" xfId="2" applyFont="1" applyBorder="1" applyAlignment="1" applyProtection="1">
      <alignment horizontal="center"/>
    </xf>
    <xf numFmtId="0" fontId="11" fillId="0" borderId="44" xfId="2" applyFont="1" applyBorder="1" applyAlignment="1" applyProtection="1">
      <alignment horizontal="left"/>
    </xf>
    <xf numFmtId="0" fontId="3" fillId="0" borderId="41" xfId="1" applyBorder="1" applyAlignment="1" applyProtection="1">
      <alignment horizontal="left"/>
    </xf>
    <xf numFmtId="49" fontId="3" fillId="0" borderId="0" xfId="1" applyNumberFormat="1" applyAlignment="1" applyProtection="1">
      <alignment horizontal="center"/>
    </xf>
    <xf numFmtId="49" fontId="1" fillId="0" borderId="0" xfId="2" applyNumberFormat="1" applyAlignment="1" applyProtection="1"/>
    <xf numFmtId="0" fontId="10" fillId="0" borderId="29" xfId="1" applyFont="1" applyBorder="1" applyAlignment="1" applyProtection="1">
      <alignment horizontal="center"/>
    </xf>
    <xf numFmtId="0" fontId="7" fillId="0" borderId="25" xfId="2" applyFont="1" applyBorder="1" applyAlignment="1" applyProtection="1"/>
    <xf numFmtId="0" fontId="5" fillId="5" borderId="5" xfId="2" applyFont="1" applyFill="1" applyBorder="1" applyAlignment="1" applyProtection="1">
      <alignment horizontal="left" wrapText="1"/>
    </xf>
    <xf numFmtId="0" fontId="5" fillId="5" borderId="6" xfId="2" applyFont="1" applyFill="1" applyBorder="1" applyAlignment="1" applyProtection="1">
      <alignment horizontal="left" wrapText="1"/>
    </xf>
    <xf numFmtId="0" fontId="5" fillId="5" borderId="51" xfId="2" applyFont="1" applyFill="1" applyBorder="1" applyAlignment="1" applyProtection="1">
      <alignment horizontal="left" wrapText="1"/>
    </xf>
    <xf numFmtId="0" fontId="5" fillId="5" borderId="29" xfId="2" applyFont="1" applyFill="1" applyBorder="1" applyAlignment="1" applyProtection="1">
      <alignment horizontal="left"/>
    </xf>
    <xf numFmtId="0" fontId="5" fillId="5" borderId="25" xfId="2" applyFont="1" applyFill="1" applyBorder="1" applyAlignment="1" applyProtection="1">
      <alignment horizontal="left"/>
    </xf>
    <xf numFmtId="0" fontId="5" fillId="5" borderId="28" xfId="2" applyFont="1" applyFill="1" applyBorder="1" applyAlignment="1" applyProtection="1">
      <alignment horizontal="left"/>
    </xf>
    <xf numFmtId="0" fontId="7" fillId="0" borderId="44" xfId="2" applyFont="1" applyBorder="1" applyAlignment="1" applyProtection="1">
      <alignment horizontal="left"/>
    </xf>
    <xf numFmtId="0" fontId="7" fillId="0" borderId="52" xfId="2" applyFont="1" applyBorder="1" applyAlignment="1" applyProtection="1">
      <alignment horizontal="left"/>
    </xf>
    <xf numFmtId="0" fontId="5" fillId="5" borderId="5" xfId="2" applyFont="1" applyFill="1" applyBorder="1" applyAlignment="1" applyProtection="1">
      <alignment horizontal="left"/>
    </xf>
    <xf numFmtId="0" fontId="5" fillId="5" borderId="6" xfId="2" applyFont="1" applyFill="1" applyBorder="1" applyAlignment="1" applyProtection="1">
      <alignment horizontal="left"/>
    </xf>
    <xf numFmtId="0" fontId="5" fillId="5" borderId="51" xfId="2" applyFont="1" applyFill="1" applyBorder="1" applyAlignment="1" applyProtection="1">
      <alignment horizontal="left"/>
    </xf>
    <xf numFmtId="0" fontId="7" fillId="2" borderId="27" xfId="2" applyFont="1" applyFill="1" applyBorder="1" applyAlignment="1" applyProtection="1">
      <alignment horizontal="center"/>
    </xf>
    <xf numFmtId="0" fontId="12" fillId="2" borderId="5" xfId="2" applyFont="1" applyFill="1" applyBorder="1" applyAlignment="1" applyProtection="1">
      <alignment horizontal="center"/>
    </xf>
    <xf numFmtId="0" fontId="12" fillId="2" borderId="6" xfId="2" applyFont="1" applyFill="1" applyBorder="1" applyAlignment="1" applyProtection="1">
      <alignment horizontal="center"/>
    </xf>
    <xf numFmtId="0" fontId="12" fillId="2" borderId="51" xfId="2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76200</xdr:rowOff>
    </xdr:from>
    <xdr:to>
      <xdr:col>5</xdr:col>
      <xdr:colOff>512846</xdr:colOff>
      <xdr:row>3</xdr:row>
      <xdr:rowOff>19050</xdr:rowOff>
    </xdr:to>
    <xdr:pic>
      <xdr:nvPicPr>
        <xdr:cNvPr id="1206" name="Picture 1">
          <a:extLst>
            <a:ext uri="{FF2B5EF4-FFF2-40B4-BE49-F238E27FC236}">
              <a16:creationId xmlns:a16="http://schemas.microsoft.com/office/drawing/2014/main" id="{D7FF9269-0D8D-429F-9D7E-39A277D4A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76200"/>
          <a:ext cx="1066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408"/>
  <sheetViews>
    <sheetView tabSelected="1" zoomScaleNormal="100" workbookViewId="0">
      <selection activeCell="L11" sqref="L11"/>
    </sheetView>
  </sheetViews>
  <sheetFormatPr defaultColWidth="9.140625" defaultRowHeight="12.75" x14ac:dyDescent="0.2"/>
  <cols>
    <col min="1" max="1" width="7.42578125" style="1" customWidth="1"/>
    <col min="2" max="2" width="11.28515625" style="1" customWidth="1"/>
    <col min="3" max="3" width="13.85546875" style="1" customWidth="1"/>
    <col min="4" max="4" width="7.28515625" style="1" customWidth="1"/>
    <col min="5" max="5" width="7.5703125" style="1" customWidth="1"/>
    <col min="6" max="6" width="7.7109375" style="1" bestFit="1" customWidth="1"/>
    <col min="7" max="7" width="7.85546875" style="1" bestFit="1" customWidth="1"/>
    <col min="8" max="8" width="8.7109375" style="1" customWidth="1"/>
    <col min="9" max="9" width="0.5703125" style="1" customWidth="1"/>
    <col min="10" max="10" width="7.7109375" style="1" customWidth="1"/>
    <col min="11" max="11" width="0.5703125" style="23" customWidth="1"/>
    <col min="12" max="12" width="17.28515625" style="24" customWidth="1"/>
    <col min="13" max="16384" width="9.140625" style="1"/>
  </cols>
  <sheetData>
    <row r="1" spans="1:15" s="26" customFormat="1" ht="15.75" x14ac:dyDescent="0.25">
      <c r="C1" s="27"/>
      <c r="D1" s="27"/>
      <c r="E1" s="27"/>
      <c r="F1" s="27"/>
      <c r="G1" s="28" t="s">
        <v>0</v>
      </c>
      <c r="H1" s="28"/>
      <c r="I1" s="28"/>
      <c r="J1" s="29"/>
      <c r="K1" s="29"/>
      <c r="L1" s="30"/>
    </row>
    <row r="2" spans="1:15" s="26" customFormat="1" ht="15.75" x14ac:dyDescent="0.25">
      <c r="C2" s="27"/>
      <c r="D2" s="27"/>
      <c r="E2" s="27"/>
      <c r="F2" s="31"/>
      <c r="G2" s="28"/>
      <c r="H2" s="28"/>
      <c r="I2" s="28"/>
      <c r="J2" s="29"/>
      <c r="K2" s="29"/>
      <c r="L2" s="30"/>
    </row>
    <row r="3" spans="1:15" s="26" customFormat="1" ht="15.75" x14ac:dyDescent="0.25">
      <c r="C3" s="27"/>
      <c r="D3" s="27"/>
      <c r="E3" s="27"/>
      <c r="F3" s="27"/>
      <c r="G3" s="28"/>
      <c r="H3" s="28"/>
      <c r="I3" s="28"/>
      <c r="J3" s="29"/>
      <c r="K3" s="29"/>
      <c r="L3" s="30"/>
    </row>
    <row r="4" spans="1:15" s="26" customFormat="1" x14ac:dyDescent="0.2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5" s="26" customFormat="1" ht="15.75" thickBot="1" x14ac:dyDescent="0.3">
      <c r="A5" s="32" t="s">
        <v>1</v>
      </c>
      <c r="B5" s="3"/>
      <c r="C5" s="3"/>
      <c r="D5" s="3"/>
      <c r="F5" s="33" t="s">
        <v>2</v>
      </c>
      <c r="G5" s="3"/>
      <c r="H5" s="3"/>
      <c r="I5" s="3"/>
      <c r="J5" s="3"/>
      <c r="K5" s="3"/>
      <c r="L5" s="3"/>
      <c r="M5" s="156"/>
      <c r="N5" s="156"/>
    </row>
    <row r="6" spans="1:15" s="26" customFormat="1" x14ac:dyDescent="0.2">
      <c r="A6" s="209" t="s">
        <v>3</v>
      </c>
      <c r="B6" s="209"/>
      <c r="C6" s="209"/>
      <c r="D6" s="210"/>
      <c r="E6" s="34" t="s">
        <v>4</v>
      </c>
      <c r="F6" s="34" t="s">
        <v>5</v>
      </c>
      <c r="G6" s="34" t="s">
        <v>6</v>
      </c>
      <c r="H6" s="35" t="s">
        <v>7</v>
      </c>
      <c r="I6" s="35"/>
      <c r="J6" s="36" t="s">
        <v>8</v>
      </c>
      <c r="K6" s="37"/>
      <c r="L6" s="36" t="s">
        <v>9</v>
      </c>
      <c r="O6" s="157"/>
    </row>
    <row r="7" spans="1:15" s="26" customFormat="1" ht="4.5" customHeight="1" thickBot="1" x14ac:dyDescent="0.25">
      <c r="A7" s="38"/>
      <c r="B7" s="39"/>
      <c r="C7" s="39"/>
      <c r="D7" s="39"/>
      <c r="E7" s="40"/>
      <c r="F7" s="40"/>
      <c r="G7" s="40"/>
      <c r="H7" s="41"/>
      <c r="I7" s="41"/>
      <c r="J7" s="42"/>
      <c r="K7" s="42"/>
      <c r="L7" s="43"/>
    </row>
    <row r="8" spans="1:15" s="26" customFormat="1" x14ac:dyDescent="0.2">
      <c r="A8" s="44"/>
      <c r="B8" s="45"/>
      <c r="C8" s="45"/>
      <c r="D8" s="45"/>
      <c r="E8" s="46" t="s">
        <v>4</v>
      </c>
      <c r="F8" s="46" t="s">
        <v>5</v>
      </c>
      <c r="G8" s="47" t="s">
        <v>6</v>
      </c>
      <c r="H8" s="46" t="s">
        <v>10</v>
      </c>
      <c r="I8" s="48"/>
      <c r="J8" s="46" t="s">
        <v>8</v>
      </c>
      <c r="K8" s="48"/>
      <c r="L8" s="49"/>
    </row>
    <row r="9" spans="1:15" s="26" customFormat="1" ht="13.5" thickBot="1" x14ac:dyDescent="0.25">
      <c r="A9" s="50" t="s">
        <v>11</v>
      </c>
      <c r="B9" s="51" t="s">
        <v>12</v>
      </c>
      <c r="C9" s="51"/>
      <c r="D9" s="51"/>
      <c r="E9" s="52" t="s">
        <v>70</v>
      </c>
      <c r="F9" s="52" t="s">
        <v>70</v>
      </c>
      <c r="G9" s="52" t="s">
        <v>70</v>
      </c>
      <c r="H9" s="52" t="s">
        <v>70</v>
      </c>
      <c r="I9" s="53"/>
      <c r="J9" s="52" t="s">
        <v>71</v>
      </c>
      <c r="K9" s="53"/>
      <c r="L9" s="54"/>
    </row>
    <row r="10" spans="1:15" s="26" customFormat="1" ht="15.75" customHeight="1" thickBot="1" x14ac:dyDescent="0.25">
      <c r="A10" s="206" t="s">
        <v>13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8"/>
    </row>
    <row r="11" spans="1:15" s="26" customFormat="1" ht="11.25" customHeight="1" thickBot="1" x14ac:dyDescent="0.25">
      <c r="A11" s="55">
        <v>5201</v>
      </c>
      <c r="B11" s="56" t="s">
        <v>14</v>
      </c>
      <c r="C11" s="57"/>
      <c r="D11" s="58"/>
      <c r="E11" s="59">
        <v>18.75</v>
      </c>
      <c r="F11" s="60">
        <v>17.75</v>
      </c>
      <c r="G11" s="60">
        <v>16.75</v>
      </c>
      <c r="H11" s="59">
        <v>15.5</v>
      </c>
      <c r="I11" s="193"/>
      <c r="J11" s="5"/>
      <c r="K11" s="193"/>
      <c r="L11" s="61">
        <f>IF(J11&lt;=5, J11*E11, IF(J11&lt;=10, J11*F11, IF(J11&lt;=20, J11*G11, IF(J11&gt;=21, J11*H11, 0))))</f>
        <v>0</v>
      </c>
      <c r="M11" s="158"/>
      <c r="N11" s="158"/>
    </row>
    <row r="12" spans="1:15" s="26" customFormat="1" ht="11.25" customHeight="1" thickBot="1" x14ac:dyDescent="0.25">
      <c r="A12" s="62">
        <v>5202</v>
      </c>
      <c r="B12" s="63" t="s">
        <v>15</v>
      </c>
      <c r="C12" s="64"/>
      <c r="D12" s="65"/>
      <c r="E12" s="59">
        <v>18.75</v>
      </c>
      <c r="F12" s="60">
        <v>17.75</v>
      </c>
      <c r="G12" s="60">
        <v>16.75</v>
      </c>
      <c r="H12" s="59">
        <v>15.5</v>
      </c>
      <c r="I12" s="191"/>
      <c r="J12" s="5"/>
      <c r="K12" s="191"/>
      <c r="L12" s="61">
        <f>IF(J12&lt;=5, J12*E12, IF(J12&lt;=10, J12*F12, IF(J12&lt;=20, J12*G12, IF(J12&gt;=21, J12*H12, 0))))</f>
        <v>0</v>
      </c>
      <c r="M12" s="158"/>
      <c r="N12" s="158"/>
    </row>
    <row r="13" spans="1:15" s="26" customFormat="1" ht="11.25" customHeight="1" thickBot="1" x14ac:dyDescent="0.25">
      <c r="A13" s="62">
        <v>5203</v>
      </c>
      <c r="B13" s="66" t="s">
        <v>16</v>
      </c>
      <c r="C13" s="67"/>
      <c r="D13" s="68"/>
      <c r="E13" s="59">
        <v>18.75</v>
      </c>
      <c r="F13" s="60">
        <v>17.75</v>
      </c>
      <c r="G13" s="60">
        <v>16.75</v>
      </c>
      <c r="H13" s="59">
        <v>15.5</v>
      </c>
      <c r="I13" s="191"/>
      <c r="J13" s="5"/>
      <c r="K13" s="191"/>
      <c r="L13" s="61">
        <f>IF(J13&lt;=5, J13*E13, IF(J13&lt;=10, J13*F13, IF(J13&lt;=20, J13*G13, IF(J13&gt;=21, J13*H13, 0))))</f>
        <v>0</v>
      </c>
      <c r="M13" s="158"/>
      <c r="N13" s="158"/>
    </row>
    <row r="14" spans="1:15" s="26" customFormat="1" ht="11.25" customHeight="1" thickBot="1" x14ac:dyDescent="0.25">
      <c r="A14" s="62">
        <v>5204</v>
      </c>
      <c r="B14" s="63" t="s">
        <v>17</v>
      </c>
      <c r="C14" s="64"/>
      <c r="D14" s="65"/>
      <c r="E14" s="59">
        <v>18.75</v>
      </c>
      <c r="F14" s="60">
        <v>17.75</v>
      </c>
      <c r="G14" s="60">
        <v>16.75</v>
      </c>
      <c r="H14" s="59">
        <v>15.5</v>
      </c>
      <c r="I14" s="191"/>
      <c r="J14" s="6"/>
      <c r="K14" s="191"/>
      <c r="L14" s="69">
        <f>IF(J14&lt;=5, J14*E14, IF(J14&lt;=10, J14*F14, IF(J14&lt;=20, J14*G14, IF(J14&gt;=21, J14*H14, 0))))</f>
        <v>0</v>
      </c>
      <c r="M14" s="158"/>
      <c r="N14" s="158"/>
    </row>
    <row r="15" spans="1:15" s="26" customFormat="1" ht="11.25" customHeight="1" thickBot="1" x14ac:dyDescent="0.25">
      <c r="A15" s="70">
        <v>5200</v>
      </c>
      <c r="B15" s="71" t="s">
        <v>73</v>
      </c>
      <c r="C15" s="71"/>
      <c r="D15" s="71"/>
      <c r="E15" s="72"/>
      <c r="F15" s="73"/>
      <c r="G15" s="74"/>
      <c r="H15" s="75"/>
      <c r="I15" s="192"/>
      <c r="J15" s="7"/>
      <c r="K15" s="192"/>
      <c r="L15" s="76">
        <f>J15*0.99</f>
        <v>0</v>
      </c>
      <c r="M15" s="158"/>
      <c r="N15" s="158"/>
    </row>
    <row r="16" spans="1:15" s="26" customFormat="1" ht="11.25" customHeight="1" thickBot="1" x14ac:dyDescent="0.25">
      <c r="A16" s="201"/>
      <c r="B16" s="202"/>
      <c r="C16" s="202"/>
      <c r="D16" s="202"/>
      <c r="E16" s="202"/>
      <c r="F16" s="202"/>
      <c r="G16" s="202"/>
      <c r="H16" s="202"/>
      <c r="I16" s="77"/>
      <c r="J16" s="78"/>
      <c r="K16" s="77"/>
      <c r="L16" s="76"/>
      <c r="M16" s="158"/>
      <c r="N16" s="158"/>
    </row>
    <row r="17" spans="1:14" s="26" customFormat="1" ht="14.25" hidden="1" customHeight="1" thickBot="1" x14ac:dyDescent="0.25">
      <c r="A17" s="203" t="s">
        <v>67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5"/>
      <c r="M17" s="158"/>
      <c r="N17" s="158"/>
    </row>
    <row r="18" spans="1:14" s="26" customFormat="1" ht="13.5" hidden="1" thickBot="1" x14ac:dyDescent="0.25">
      <c r="A18" s="79">
        <v>5205</v>
      </c>
      <c r="B18" s="80" t="s">
        <v>18</v>
      </c>
      <c r="C18" s="80"/>
      <c r="D18" s="81"/>
      <c r="E18" s="59">
        <v>37.159999999999997</v>
      </c>
      <c r="F18" s="60">
        <v>34.950000000000003</v>
      </c>
      <c r="G18" s="60">
        <v>32.75</v>
      </c>
      <c r="H18" s="59">
        <v>30.52</v>
      </c>
      <c r="I18" s="193"/>
      <c r="J18" s="82"/>
      <c r="K18" s="191"/>
      <c r="L18" s="61">
        <f>IF(J18&lt;=5, J18*E18, IF(J18&lt;=10, J18*F18, IF(J18&lt;=20, J18*G18, IF(J18&gt;=21, J18*H18, 0))))</f>
        <v>0</v>
      </c>
      <c r="M18" s="159"/>
      <c r="N18" s="159"/>
    </row>
    <row r="19" spans="1:14" s="26" customFormat="1" ht="13.5" hidden="1" thickBot="1" x14ac:dyDescent="0.25">
      <c r="A19" s="79">
        <v>5209</v>
      </c>
      <c r="B19" s="80" t="s">
        <v>19</v>
      </c>
      <c r="C19" s="80"/>
      <c r="D19" s="81"/>
      <c r="E19" s="59">
        <v>37.159999999999997</v>
      </c>
      <c r="F19" s="60">
        <v>34.950000000000003</v>
      </c>
      <c r="G19" s="60">
        <v>32.75</v>
      </c>
      <c r="H19" s="59">
        <v>30.52</v>
      </c>
      <c r="I19" s="191"/>
      <c r="J19" s="82"/>
      <c r="K19" s="191"/>
      <c r="L19" s="61">
        <f>IF(J19&lt;=5, J19*E19, IF(J19&lt;=10, J19*F19, IF(J19&lt;=20, J19*G19, IF(J19&gt;=21, J19*H19, 0))))</f>
        <v>0</v>
      </c>
      <c r="M19" s="159"/>
      <c r="N19" s="159"/>
    </row>
    <row r="20" spans="1:14" s="26" customFormat="1" x14ac:dyDescent="0.2">
      <c r="A20" s="44"/>
      <c r="B20" s="45"/>
      <c r="C20" s="45"/>
      <c r="D20" s="45"/>
      <c r="E20" s="46" t="s">
        <v>4</v>
      </c>
      <c r="F20" s="46" t="s">
        <v>5</v>
      </c>
      <c r="G20" s="46" t="s">
        <v>6</v>
      </c>
      <c r="H20" s="46" t="s">
        <v>10</v>
      </c>
      <c r="I20" s="191"/>
      <c r="J20" s="46" t="s">
        <v>8</v>
      </c>
      <c r="K20" s="191"/>
      <c r="L20" s="49"/>
    </row>
    <row r="21" spans="1:14" s="26" customFormat="1" ht="13.5" thickBot="1" x14ac:dyDescent="0.25">
      <c r="A21" s="50" t="s">
        <v>11</v>
      </c>
      <c r="B21" s="51" t="s">
        <v>12</v>
      </c>
      <c r="C21" s="51"/>
      <c r="D21" s="51"/>
      <c r="E21" s="52" t="s">
        <v>70</v>
      </c>
      <c r="F21" s="52" t="s">
        <v>70</v>
      </c>
      <c r="G21" s="52" t="s">
        <v>70</v>
      </c>
      <c r="H21" s="52" t="s">
        <v>70</v>
      </c>
      <c r="I21" s="192"/>
      <c r="J21" s="52" t="s">
        <v>71</v>
      </c>
      <c r="K21" s="192"/>
      <c r="L21" s="54"/>
    </row>
    <row r="22" spans="1:14" s="26" customFormat="1" ht="15.75" customHeight="1" thickBot="1" x14ac:dyDescent="0.25">
      <c r="A22" s="211" t="s">
        <v>69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3"/>
      <c r="M22" s="158"/>
      <c r="N22" s="158"/>
    </row>
    <row r="23" spans="1:14" s="26" customFormat="1" ht="11.25" customHeight="1" thickBot="1" x14ac:dyDescent="0.25">
      <c r="A23" s="55">
        <v>5110</v>
      </c>
      <c r="B23" s="56" t="s">
        <v>78</v>
      </c>
      <c r="C23" s="57"/>
      <c r="D23" s="58"/>
      <c r="E23" s="59">
        <v>18.75</v>
      </c>
      <c r="F23" s="60">
        <v>17.75</v>
      </c>
      <c r="G23" s="60">
        <v>16.75</v>
      </c>
      <c r="H23" s="59">
        <v>15.5</v>
      </c>
      <c r="I23" s="190">
        <v>1</v>
      </c>
      <c r="J23" s="5"/>
      <c r="K23" s="190"/>
      <c r="L23" s="61">
        <f t="shared" ref="L23:L29" si="0">IF(J23&lt;=5, J23*E23, IF(J23&lt;=10, J23*F23, IF(J23&lt;=20, J23*G23, IF(J23&gt;=21, J23*H23, 0))))</f>
        <v>0</v>
      </c>
      <c r="M23" s="158"/>
      <c r="N23" s="158"/>
    </row>
    <row r="24" spans="1:14" s="26" customFormat="1" ht="11.25" customHeight="1" thickBot="1" x14ac:dyDescent="0.25">
      <c r="A24" s="62">
        <v>5111</v>
      </c>
      <c r="B24" s="66" t="s">
        <v>79</v>
      </c>
      <c r="C24" s="67"/>
      <c r="D24" s="68"/>
      <c r="E24" s="59">
        <v>18.75</v>
      </c>
      <c r="F24" s="60">
        <v>17.75</v>
      </c>
      <c r="G24" s="60">
        <v>16.75</v>
      </c>
      <c r="H24" s="59">
        <v>15.5</v>
      </c>
      <c r="I24" s="191"/>
      <c r="J24" s="5"/>
      <c r="K24" s="191"/>
      <c r="L24" s="61">
        <f t="shared" si="0"/>
        <v>0</v>
      </c>
      <c r="M24" s="158"/>
      <c r="N24" s="158"/>
    </row>
    <row r="25" spans="1:14" s="26" customFormat="1" ht="11.25" customHeight="1" thickBot="1" x14ac:dyDescent="0.25">
      <c r="A25" s="62">
        <v>5112</v>
      </c>
      <c r="B25" s="63" t="s">
        <v>80</v>
      </c>
      <c r="C25" s="83"/>
      <c r="D25" s="84"/>
      <c r="E25" s="59">
        <v>18.75</v>
      </c>
      <c r="F25" s="60">
        <v>17.75</v>
      </c>
      <c r="G25" s="60">
        <v>16.75</v>
      </c>
      <c r="H25" s="59">
        <v>15.5</v>
      </c>
      <c r="I25" s="191"/>
      <c r="J25" s="5"/>
      <c r="K25" s="191"/>
      <c r="L25" s="61">
        <f t="shared" si="0"/>
        <v>0</v>
      </c>
      <c r="M25" s="158"/>
      <c r="N25" s="158"/>
    </row>
    <row r="26" spans="1:14" s="26" customFormat="1" ht="11.25" customHeight="1" thickBot="1" x14ac:dyDescent="0.25">
      <c r="A26" s="85">
        <v>5112</v>
      </c>
      <c r="B26" s="86" t="s">
        <v>81</v>
      </c>
      <c r="C26" s="87"/>
      <c r="D26" s="88"/>
      <c r="E26" s="59">
        <v>18.75</v>
      </c>
      <c r="F26" s="60">
        <v>17.75</v>
      </c>
      <c r="G26" s="60">
        <v>16.75</v>
      </c>
      <c r="H26" s="59">
        <v>15.5</v>
      </c>
      <c r="I26" s="191"/>
      <c r="J26" s="5"/>
      <c r="K26" s="191"/>
      <c r="L26" s="69">
        <f t="shared" si="0"/>
        <v>0</v>
      </c>
      <c r="M26" s="158"/>
      <c r="N26" s="158"/>
    </row>
    <row r="27" spans="1:14" s="26" customFormat="1" ht="11.25" customHeight="1" thickBot="1" x14ac:dyDescent="0.25">
      <c r="A27" s="62">
        <v>5120</v>
      </c>
      <c r="B27" s="63" t="s">
        <v>20</v>
      </c>
      <c r="C27" s="64"/>
      <c r="D27" s="65"/>
      <c r="E27" s="59">
        <v>18.75</v>
      </c>
      <c r="F27" s="60">
        <v>17.75</v>
      </c>
      <c r="G27" s="60">
        <v>16.75</v>
      </c>
      <c r="H27" s="59">
        <v>15.5</v>
      </c>
      <c r="I27" s="191"/>
      <c r="J27" s="5"/>
      <c r="K27" s="191"/>
      <c r="L27" s="69">
        <f t="shared" si="0"/>
        <v>0</v>
      </c>
      <c r="M27" s="158"/>
      <c r="N27" s="158"/>
    </row>
    <row r="28" spans="1:14" s="26" customFormat="1" ht="11.25" customHeight="1" thickBot="1" x14ac:dyDescent="0.25">
      <c r="A28" s="62">
        <v>5121</v>
      </c>
      <c r="B28" s="63" t="s">
        <v>21</v>
      </c>
      <c r="C28" s="64"/>
      <c r="D28" s="65"/>
      <c r="E28" s="59">
        <v>18.75</v>
      </c>
      <c r="F28" s="60">
        <v>17.75</v>
      </c>
      <c r="G28" s="60">
        <v>16.75</v>
      </c>
      <c r="H28" s="59">
        <v>15.5</v>
      </c>
      <c r="I28" s="191"/>
      <c r="J28" s="5"/>
      <c r="K28" s="191"/>
      <c r="L28" s="69">
        <f t="shared" si="0"/>
        <v>0</v>
      </c>
      <c r="M28" s="158"/>
      <c r="N28" s="158"/>
    </row>
    <row r="29" spans="1:14" s="26" customFormat="1" ht="11.25" customHeight="1" thickBot="1" x14ac:dyDescent="0.25">
      <c r="A29" s="62">
        <v>5122</v>
      </c>
      <c r="B29" s="63" t="s">
        <v>22</v>
      </c>
      <c r="C29" s="64"/>
      <c r="D29" s="65"/>
      <c r="E29" s="59">
        <v>18.75</v>
      </c>
      <c r="F29" s="60">
        <v>17.75</v>
      </c>
      <c r="G29" s="60">
        <v>16.75</v>
      </c>
      <c r="H29" s="59">
        <v>15.5</v>
      </c>
      <c r="I29" s="191"/>
      <c r="J29" s="5"/>
      <c r="K29" s="191"/>
      <c r="L29" s="69">
        <f t="shared" si="0"/>
        <v>0</v>
      </c>
      <c r="M29" s="158"/>
      <c r="N29" s="158"/>
    </row>
    <row r="30" spans="1:14" s="26" customFormat="1" ht="11.25" customHeight="1" thickBot="1" x14ac:dyDescent="0.25">
      <c r="A30" s="62">
        <v>5130</v>
      </c>
      <c r="B30" s="63" t="s">
        <v>23</v>
      </c>
      <c r="C30" s="64"/>
      <c r="D30" s="65"/>
      <c r="E30" s="59">
        <v>18.75</v>
      </c>
      <c r="F30" s="60">
        <v>17.75</v>
      </c>
      <c r="G30" s="60">
        <v>16.75</v>
      </c>
      <c r="H30" s="59">
        <v>15.5</v>
      </c>
      <c r="I30" s="191"/>
      <c r="J30" s="5"/>
      <c r="K30" s="191"/>
      <c r="L30" s="69">
        <f>IF(J30&lt;=5, J30*E30, IF(J30&lt;=10, J30*F30, IF(J30&lt;=20, J30*G30, IF(J30&gt;=21, J30*H30, 0))))</f>
        <v>0</v>
      </c>
      <c r="M30" s="158"/>
      <c r="N30" s="158"/>
    </row>
    <row r="31" spans="1:14" s="26" customFormat="1" ht="11.25" customHeight="1" thickBot="1" x14ac:dyDescent="0.25">
      <c r="A31" s="62">
        <v>5131</v>
      </c>
      <c r="B31" s="63" t="s">
        <v>24</v>
      </c>
      <c r="C31" s="64"/>
      <c r="D31" s="65"/>
      <c r="E31" s="59">
        <v>18.75</v>
      </c>
      <c r="F31" s="60">
        <v>17.75</v>
      </c>
      <c r="G31" s="60">
        <v>16.75</v>
      </c>
      <c r="H31" s="59">
        <v>15.5</v>
      </c>
      <c r="I31" s="191"/>
      <c r="J31" s="5"/>
      <c r="K31" s="191"/>
      <c r="L31" s="69">
        <f>IF(J31&lt;=5, J31*E31, IF(J31&lt;=10, J31*F31, IF(J31&lt;=20, J31*G31, IF(J31&gt;=21, J31*H31, 0))))</f>
        <v>0</v>
      </c>
      <c r="M31" s="158"/>
      <c r="N31" s="158"/>
    </row>
    <row r="32" spans="1:14" s="26" customFormat="1" ht="11.25" customHeight="1" thickBot="1" x14ac:dyDescent="0.25">
      <c r="A32" s="62">
        <v>5132</v>
      </c>
      <c r="B32" s="89" t="s">
        <v>25</v>
      </c>
      <c r="C32" s="90"/>
      <c r="D32" s="91"/>
      <c r="E32" s="59">
        <v>18.75</v>
      </c>
      <c r="F32" s="60">
        <v>17.75</v>
      </c>
      <c r="G32" s="60">
        <v>16.75</v>
      </c>
      <c r="H32" s="59">
        <v>15.5</v>
      </c>
      <c r="I32" s="191"/>
      <c r="J32" s="6"/>
      <c r="K32" s="191"/>
      <c r="L32" s="69">
        <f>IF(J32&lt;=5, J32*E32, IF(J32&lt;=10, J32*F32, IF(J32&lt;=20, J32*G32, IF(J32&gt;=21, J32*H32, 0))))</f>
        <v>0</v>
      </c>
      <c r="M32" s="158"/>
      <c r="N32" s="158"/>
    </row>
    <row r="33" spans="1:23" s="26" customFormat="1" ht="11.25" customHeight="1" thickBot="1" x14ac:dyDescent="0.25">
      <c r="A33" s="70">
        <v>5100</v>
      </c>
      <c r="B33" s="71" t="s">
        <v>74</v>
      </c>
      <c r="C33" s="71"/>
      <c r="D33" s="71"/>
      <c r="E33" s="92"/>
      <c r="F33" s="92"/>
      <c r="G33" s="93"/>
      <c r="H33" s="94"/>
      <c r="I33" s="192"/>
      <c r="J33" s="8"/>
      <c r="K33" s="192"/>
      <c r="L33" s="95">
        <f>J33*0.99</f>
        <v>0</v>
      </c>
      <c r="M33" s="158"/>
      <c r="N33" s="158"/>
    </row>
    <row r="34" spans="1:23" s="26" customFormat="1" ht="11.25" customHeight="1" thickBot="1" x14ac:dyDescent="0.25">
      <c r="A34" s="96"/>
      <c r="B34" s="97"/>
      <c r="C34" s="98"/>
      <c r="D34" s="99">
        <v>100</v>
      </c>
      <c r="E34" s="99">
        <v>200</v>
      </c>
      <c r="F34" s="99">
        <v>300</v>
      </c>
      <c r="G34" s="99">
        <v>400</v>
      </c>
      <c r="H34" s="100">
        <v>500</v>
      </c>
      <c r="I34" s="101"/>
      <c r="J34" s="102"/>
      <c r="K34" s="101"/>
      <c r="L34" s="103"/>
      <c r="M34" s="158"/>
      <c r="N34" s="158"/>
    </row>
    <row r="35" spans="1:23" s="26" customFormat="1" ht="13.5" thickBot="1" x14ac:dyDescent="0.25">
      <c r="A35" s="104" t="s">
        <v>26</v>
      </c>
      <c r="B35" s="105" t="s">
        <v>27</v>
      </c>
      <c r="C35" s="105"/>
      <c r="D35" s="59">
        <v>35.229999999999997</v>
      </c>
      <c r="E35" s="59">
        <v>57.27</v>
      </c>
      <c r="F35" s="59">
        <v>81.7</v>
      </c>
      <c r="G35" s="59">
        <v>99.75</v>
      </c>
      <c r="H35" s="59">
        <v>112.94</v>
      </c>
      <c r="I35" s="193"/>
      <c r="J35" s="9"/>
      <c r="K35" s="194"/>
      <c r="L35" s="61">
        <f t="shared" ref="L35:L38" si="1">IF(J35=100,D35,IF(J35=200,E35,IF(J35=300,F35,IF(J35=400,G35,IF(J35=500,H35,IF(J35&gt;500, (H35/5)*(J35/100), ))))))</f>
        <v>0</v>
      </c>
      <c r="M35" s="158"/>
      <c r="N35" s="158"/>
    </row>
    <row r="36" spans="1:23" s="26" customFormat="1" ht="13.5" thickBot="1" x14ac:dyDescent="0.25">
      <c r="A36" s="62" t="s">
        <v>28</v>
      </c>
      <c r="B36" s="63" t="s">
        <v>29</v>
      </c>
      <c r="C36" s="63"/>
      <c r="D36" s="106">
        <v>41.51</v>
      </c>
      <c r="E36" s="106">
        <v>70.42</v>
      </c>
      <c r="F36" s="106">
        <v>99.74</v>
      </c>
      <c r="G36" s="106">
        <v>119</v>
      </c>
      <c r="H36" s="106">
        <v>140.47999999999999</v>
      </c>
      <c r="I36" s="191"/>
      <c r="J36" s="9"/>
      <c r="K36" s="195"/>
      <c r="L36" s="61">
        <f t="shared" si="1"/>
        <v>0</v>
      </c>
      <c r="M36" s="158"/>
      <c r="N36" s="158"/>
    </row>
    <row r="37" spans="1:23" s="26" customFormat="1" ht="13.5" thickBot="1" x14ac:dyDescent="0.25">
      <c r="A37" s="62" t="s">
        <v>30</v>
      </c>
      <c r="B37" s="63" t="s">
        <v>31</v>
      </c>
      <c r="C37" s="63"/>
      <c r="D37" s="106">
        <v>44.67</v>
      </c>
      <c r="E37" s="106">
        <v>71.17</v>
      </c>
      <c r="F37" s="106">
        <v>98.93</v>
      </c>
      <c r="G37" s="106">
        <v>126</v>
      </c>
      <c r="H37" s="106">
        <v>149.49</v>
      </c>
      <c r="I37" s="191"/>
      <c r="J37" s="9"/>
      <c r="K37" s="195"/>
      <c r="L37" s="61">
        <f>IF(J37=100,D37,IF(J37=200,E37,IF(J37=300,F37,IF(J37=400,G37,IF(J37=500,H37,IF(J37&gt;500, (H37/5)*(J37/100), ))))))</f>
        <v>0</v>
      </c>
      <c r="M37" s="158"/>
      <c r="N37" s="158"/>
    </row>
    <row r="38" spans="1:23" s="26" customFormat="1" ht="13.5" thickBot="1" x14ac:dyDescent="0.25">
      <c r="A38" s="107" t="s">
        <v>32</v>
      </c>
      <c r="B38" s="89" t="s">
        <v>33</v>
      </c>
      <c r="C38" s="89"/>
      <c r="D38" s="106">
        <v>56.14</v>
      </c>
      <c r="E38" s="106">
        <v>97.48</v>
      </c>
      <c r="F38" s="106">
        <v>140.38</v>
      </c>
      <c r="G38" s="106">
        <v>169.48</v>
      </c>
      <c r="H38" s="106">
        <v>200.49</v>
      </c>
      <c r="I38" s="191"/>
      <c r="J38" s="9"/>
      <c r="K38" s="195"/>
      <c r="L38" s="61">
        <f t="shared" si="1"/>
        <v>0</v>
      </c>
      <c r="M38" s="158"/>
      <c r="N38" s="160"/>
      <c r="W38" s="26" t="s">
        <v>72</v>
      </c>
    </row>
    <row r="39" spans="1:23" s="26" customFormat="1" ht="3" customHeight="1" thickBot="1" x14ac:dyDescent="0.25">
      <c r="A39" s="215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7"/>
      <c r="M39" s="158"/>
      <c r="N39" s="158"/>
    </row>
    <row r="40" spans="1:23" s="26" customFormat="1" ht="13.5" thickBot="1" x14ac:dyDescent="0.25">
      <c r="A40" s="108" t="s">
        <v>34</v>
      </c>
      <c r="B40" s="109"/>
      <c r="C40" s="110"/>
      <c r="D40" s="109"/>
      <c r="E40" s="109"/>
      <c r="F40" s="109"/>
      <c r="G40" s="109"/>
      <c r="H40" s="111"/>
      <c r="I40" s="112"/>
      <c r="J40" s="113"/>
      <c r="K40" s="194"/>
      <c r="L40" s="114"/>
    </row>
    <row r="41" spans="1:23" s="26" customFormat="1" ht="15" x14ac:dyDescent="0.25">
      <c r="A41" s="115" t="s">
        <v>35</v>
      </c>
      <c r="B41" s="116"/>
      <c r="C41" s="116"/>
      <c r="D41" s="33"/>
      <c r="E41" s="117"/>
      <c r="F41" s="117"/>
      <c r="G41" s="118" t="s">
        <v>36</v>
      </c>
      <c r="H41" s="119"/>
      <c r="I41" s="120"/>
      <c r="J41" s="121"/>
      <c r="K41" s="195"/>
      <c r="L41" s="122"/>
    </row>
    <row r="42" spans="1:23" s="26" customFormat="1" x14ac:dyDescent="0.2">
      <c r="A42" s="123" t="s">
        <v>37</v>
      </c>
      <c r="B42" s="124"/>
      <c r="C42" s="125" t="s">
        <v>38</v>
      </c>
      <c r="D42" s="126" t="s">
        <v>37</v>
      </c>
      <c r="E42" s="124"/>
      <c r="F42" s="127" t="s">
        <v>38</v>
      </c>
      <c r="G42" s="127"/>
      <c r="H42" s="128"/>
      <c r="I42" s="129"/>
      <c r="J42" s="130" t="s">
        <v>39</v>
      </c>
      <c r="K42" s="195"/>
      <c r="L42" s="10">
        <f>SUM(L11:L38)</f>
        <v>0</v>
      </c>
      <c r="M42" s="155"/>
    </row>
    <row r="43" spans="1:23" s="26" customFormat="1" x14ac:dyDescent="0.2">
      <c r="A43" s="131" t="s">
        <v>40</v>
      </c>
      <c r="B43" s="132"/>
      <c r="C43" s="133">
        <v>23</v>
      </c>
      <c r="D43" s="106" t="s">
        <v>41</v>
      </c>
      <c r="E43" s="132"/>
      <c r="F43" s="134"/>
      <c r="G43" s="135">
        <v>69</v>
      </c>
      <c r="H43" s="136"/>
      <c r="I43" s="137"/>
      <c r="J43" s="138" t="s">
        <v>42</v>
      </c>
      <c r="K43" s="195"/>
      <c r="L43" s="25" t="s">
        <v>77</v>
      </c>
    </row>
    <row r="44" spans="1:23" s="26" customFormat="1" x14ac:dyDescent="0.2">
      <c r="A44" s="131" t="s">
        <v>43</v>
      </c>
      <c r="B44" s="132"/>
      <c r="C44" s="133">
        <v>35</v>
      </c>
      <c r="D44" s="106" t="s">
        <v>44</v>
      </c>
      <c r="E44" s="132"/>
      <c r="F44" s="134"/>
      <c r="G44" s="135">
        <v>78</v>
      </c>
      <c r="H44" s="128"/>
      <c r="I44" s="129"/>
      <c r="J44" s="130" t="s">
        <v>45</v>
      </c>
      <c r="K44" s="195"/>
      <c r="L44" s="10">
        <f>IF(L43="No", 0, 0.06*L42)</f>
        <v>0</v>
      </c>
    </row>
    <row r="45" spans="1:23" s="26" customFormat="1" x14ac:dyDescent="0.2">
      <c r="A45" s="131" t="s">
        <v>46</v>
      </c>
      <c r="B45" s="132"/>
      <c r="C45" s="133">
        <v>40</v>
      </c>
      <c r="D45" s="106" t="s">
        <v>47</v>
      </c>
      <c r="E45" s="132"/>
      <c r="F45" s="134"/>
      <c r="G45" s="135">
        <v>89</v>
      </c>
      <c r="H45" s="139"/>
      <c r="I45" s="137"/>
      <c r="J45" s="112"/>
      <c r="K45" s="195"/>
      <c r="L45" s="114"/>
    </row>
    <row r="46" spans="1:23" s="26" customFormat="1" x14ac:dyDescent="0.2">
      <c r="A46" s="131" t="s">
        <v>48</v>
      </c>
      <c r="B46" s="132"/>
      <c r="C46" s="133">
        <v>45</v>
      </c>
      <c r="D46" s="106" t="s">
        <v>49</v>
      </c>
      <c r="E46" s="132"/>
      <c r="F46" s="134"/>
      <c r="G46" s="135" t="s">
        <v>50</v>
      </c>
      <c r="H46" s="128"/>
      <c r="I46" s="129"/>
      <c r="J46" s="130" t="s">
        <v>51</v>
      </c>
      <c r="K46" s="195"/>
      <c r="L46" s="10">
        <f>IF(L42&lt;=50, 25, IF(L42&lt;=100, 25, IF(L42&lt;=150, 35, IF(L42&lt;=200,  40, IF(L42&lt;=300, 50, IF(L42&lt;=400, 63, IF(L42&lt;=500, 73, IF(L42&lt;=600, 84, G46))))))))</f>
        <v>25</v>
      </c>
    </row>
    <row r="47" spans="1:23" s="26" customFormat="1" ht="13.5" thickBot="1" x14ac:dyDescent="0.25">
      <c r="A47" s="140" t="s">
        <v>52</v>
      </c>
      <c r="B47" s="141"/>
      <c r="C47" s="142">
        <v>50</v>
      </c>
      <c r="D47" s="143" t="s">
        <v>53</v>
      </c>
      <c r="E47" s="141"/>
      <c r="F47" s="142"/>
      <c r="G47" s="144"/>
      <c r="H47" s="145"/>
      <c r="I47" s="146"/>
      <c r="J47" s="147" t="s">
        <v>54</v>
      </c>
      <c r="K47" s="214"/>
      <c r="L47" s="148">
        <f>IF(L42=0, 0, IF(ISNUMBER(L46), L42+L44+L46, "Call Us"))</f>
        <v>0</v>
      </c>
      <c r="N47" s="161"/>
    </row>
    <row r="48" spans="1:23" s="26" customFormat="1" x14ac:dyDescent="0.2">
      <c r="A48" s="149"/>
      <c r="B48" s="150"/>
      <c r="C48" s="151"/>
      <c r="D48" s="150"/>
      <c r="E48" s="150"/>
      <c r="F48" s="151"/>
      <c r="G48" s="151"/>
      <c r="H48" s="152"/>
      <c r="I48" s="152"/>
      <c r="J48" s="153"/>
      <c r="K48" s="154"/>
      <c r="L48" s="155"/>
      <c r="N48" s="161"/>
    </row>
    <row r="49" spans="1:14" s="26" customFormat="1" ht="9.75" customHeight="1" x14ac:dyDescent="0.2">
      <c r="A49" s="156"/>
      <c r="B49" s="162" t="s">
        <v>55</v>
      </c>
      <c r="C49" s="197"/>
      <c r="D49" s="197"/>
      <c r="E49" s="197"/>
      <c r="F49" s="197"/>
      <c r="G49" s="197"/>
      <c r="H49" s="197"/>
      <c r="I49" s="197"/>
      <c r="J49" s="197"/>
      <c r="K49" s="152"/>
      <c r="L49" s="163"/>
      <c r="M49" s="156"/>
      <c r="N49" s="156"/>
    </row>
    <row r="50" spans="1:14" s="26" customFormat="1" ht="10.5" customHeight="1" x14ac:dyDescent="0.2">
      <c r="A50" s="156"/>
      <c r="B50" s="162" t="s">
        <v>56</v>
      </c>
      <c r="C50" s="188"/>
      <c r="D50" s="188"/>
      <c r="E50" s="188"/>
      <c r="F50" s="188"/>
      <c r="G50" s="188"/>
      <c r="H50" s="188"/>
      <c r="I50" s="188"/>
      <c r="J50" s="188"/>
      <c r="K50" s="152"/>
      <c r="L50" s="163"/>
      <c r="M50" s="156"/>
      <c r="N50" s="156"/>
    </row>
    <row r="51" spans="1:14" s="26" customFormat="1" ht="10.5" customHeight="1" x14ac:dyDescent="0.2">
      <c r="A51" s="156"/>
      <c r="B51" s="162" t="s">
        <v>57</v>
      </c>
      <c r="C51" s="188"/>
      <c r="D51" s="188"/>
      <c r="E51" s="188"/>
      <c r="F51" s="188"/>
      <c r="G51" s="188"/>
      <c r="H51" s="188"/>
      <c r="I51" s="188"/>
      <c r="J51" s="188"/>
      <c r="K51" s="152"/>
      <c r="L51" s="163"/>
      <c r="M51" s="156"/>
      <c r="N51" s="156"/>
    </row>
    <row r="52" spans="1:14" s="26" customFormat="1" ht="10.5" customHeight="1" x14ac:dyDescent="0.2">
      <c r="A52" s="156"/>
      <c r="B52" s="164"/>
      <c r="C52" s="165"/>
      <c r="D52" s="166"/>
      <c r="E52" s="167"/>
      <c r="F52" s="168" t="s">
        <v>58</v>
      </c>
      <c r="G52" s="167"/>
      <c r="H52" s="166"/>
      <c r="I52" s="167"/>
      <c r="J52" s="167"/>
      <c r="K52" s="152"/>
      <c r="L52" s="163"/>
      <c r="M52" s="156"/>
      <c r="N52" s="156"/>
    </row>
    <row r="53" spans="1:14" s="26" customFormat="1" x14ac:dyDescent="0.2">
      <c r="A53" s="156"/>
      <c r="B53" s="162" t="s">
        <v>59</v>
      </c>
      <c r="C53" s="198"/>
      <c r="D53" s="198"/>
      <c r="E53" s="198"/>
      <c r="F53" s="198"/>
      <c r="G53" s="198"/>
      <c r="H53" s="198"/>
      <c r="I53" s="198"/>
      <c r="J53" s="198"/>
      <c r="K53" s="152"/>
      <c r="L53" s="163"/>
      <c r="M53" s="156"/>
      <c r="N53" s="156"/>
    </row>
    <row r="54" spans="1:14" s="26" customFormat="1" x14ac:dyDescent="0.2">
      <c r="A54" s="156"/>
      <c r="B54" s="162" t="s">
        <v>60</v>
      </c>
      <c r="C54" s="188"/>
      <c r="D54" s="188"/>
      <c r="E54" s="188"/>
      <c r="F54" s="169" t="s">
        <v>61</v>
      </c>
      <c r="G54" s="188"/>
      <c r="H54" s="188"/>
      <c r="I54" s="188"/>
      <c r="J54" s="188"/>
      <c r="K54" s="152"/>
      <c r="L54" s="163"/>
      <c r="M54" s="156"/>
      <c r="N54" s="156"/>
    </row>
    <row r="55" spans="1:14" s="26" customFormat="1" ht="21" thickBot="1" x14ac:dyDescent="0.35">
      <c r="A55" s="170"/>
      <c r="B55" s="189" t="s">
        <v>62</v>
      </c>
      <c r="C55" s="189"/>
      <c r="D55" s="196"/>
      <c r="E55" s="196"/>
      <c r="F55" s="196"/>
      <c r="G55" s="196"/>
      <c r="H55" s="11" t="s">
        <v>63</v>
      </c>
      <c r="I55" s="11"/>
      <c r="J55" s="171"/>
      <c r="K55" s="172"/>
      <c r="L55" s="173"/>
      <c r="M55" s="156"/>
      <c r="N55" s="156"/>
    </row>
    <row r="56" spans="1:14" s="26" customFormat="1" ht="15.75" customHeight="1" thickBot="1" x14ac:dyDescent="0.25">
      <c r="A56" s="174"/>
      <c r="B56" s="175" t="s">
        <v>64</v>
      </c>
      <c r="C56" s="184"/>
      <c r="D56" s="184"/>
      <c r="E56" s="184"/>
      <c r="F56" s="184"/>
      <c r="G56" s="184"/>
      <c r="H56" s="184"/>
      <c r="I56" s="184"/>
      <c r="J56" s="184"/>
      <c r="K56" s="176"/>
      <c r="L56" s="163"/>
      <c r="M56" s="156"/>
      <c r="N56" s="156"/>
    </row>
    <row r="57" spans="1:14" s="26" customFormat="1" ht="9.75" customHeight="1" x14ac:dyDescent="0.2">
      <c r="A57" s="174"/>
      <c r="B57" s="177"/>
      <c r="C57" s="178"/>
      <c r="D57" s="150"/>
      <c r="E57" s="150"/>
      <c r="F57" s="150"/>
      <c r="G57" s="150"/>
      <c r="H57" s="150"/>
      <c r="I57" s="150"/>
      <c r="J57" s="150"/>
      <c r="K57" s="176"/>
      <c r="L57" s="163"/>
      <c r="M57" s="156"/>
      <c r="N57" s="156"/>
    </row>
    <row r="58" spans="1:14" s="26" customFormat="1" ht="7.5" customHeight="1" x14ac:dyDescent="0.2">
      <c r="A58" s="179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56"/>
      <c r="N58" s="156"/>
    </row>
    <row r="59" spans="1:14" ht="14.25" customHeight="1" x14ac:dyDescent="0.2">
      <c r="A59" s="185" t="s">
        <v>68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4"/>
      <c r="N59" s="4"/>
    </row>
    <row r="60" spans="1:14" ht="6.75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4"/>
      <c r="N60" s="4"/>
    </row>
    <row r="61" spans="1:14" x14ac:dyDescent="0.2">
      <c r="A61" s="182" t="s">
        <v>65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4"/>
      <c r="N61" s="4"/>
    </row>
    <row r="62" spans="1:14" ht="6.75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4"/>
      <c r="N62" s="4"/>
    </row>
    <row r="63" spans="1:14" x14ac:dyDescent="0.2">
      <c r="A63" s="186" t="s">
        <v>75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4"/>
      <c r="N63" s="4"/>
    </row>
    <row r="64" spans="1:14" ht="7.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4"/>
      <c r="N64" s="4"/>
    </row>
    <row r="65" spans="1:14" ht="13.5" customHeight="1" x14ac:dyDescent="0.2">
      <c r="A65" s="187" t="s">
        <v>76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4"/>
      <c r="N65" s="4"/>
    </row>
    <row r="66" spans="1:14" s="12" customFormat="1" ht="6" customHeight="1" x14ac:dyDescent="0.2">
      <c r="A66" s="15"/>
      <c r="M66" s="16"/>
      <c r="N66" s="16"/>
    </row>
    <row r="67" spans="1:14" s="18" customFormat="1" ht="11.25" x14ac:dyDescent="0.2">
      <c r="A67" s="181" t="s">
        <v>66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7"/>
      <c r="N67" s="17"/>
    </row>
    <row r="68" spans="1:14" x14ac:dyDescent="0.2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1"/>
      <c r="M68" s="20"/>
      <c r="N68" s="20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2"/>
      <c r="M408" s="2"/>
      <c r="N408" s="2"/>
    </row>
  </sheetData>
  <sheetProtection algorithmName="SHA-512" hashValue="Cs3/PpxX60NAvwPRiUHDgoOHlGUPqDUFTR+n3p9hOCaaf5le+ofZH3bFb9pKMe4jEO9u3WduuwgphKzSouOCkg==" saltValue="zU8XrtebiyMt6x7S4RkIqw==" spinCount="100000" sheet="1" objects="1" scenarios="1"/>
  <mergeCells count="30">
    <mergeCell ref="K18:K21"/>
    <mergeCell ref="I18:I21"/>
    <mergeCell ref="C51:J51"/>
    <mergeCell ref="A10:L10"/>
    <mergeCell ref="A6:D6"/>
    <mergeCell ref="C50:J50"/>
    <mergeCell ref="A22:L22"/>
    <mergeCell ref="K40:K47"/>
    <mergeCell ref="A39:L39"/>
    <mergeCell ref="A4:L4"/>
    <mergeCell ref="I11:I15"/>
    <mergeCell ref="K11:K15"/>
    <mergeCell ref="A16:H16"/>
    <mergeCell ref="A17:L17"/>
    <mergeCell ref="G54:J54"/>
    <mergeCell ref="B55:C55"/>
    <mergeCell ref="I23:I33"/>
    <mergeCell ref="K23:K33"/>
    <mergeCell ref="I35:I38"/>
    <mergeCell ref="K35:K38"/>
    <mergeCell ref="D55:G55"/>
    <mergeCell ref="C54:E54"/>
    <mergeCell ref="C49:J49"/>
    <mergeCell ref="C53:J53"/>
    <mergeCell ref="A67:L67"/>
    <mergeCell ref="A61:L61"/>
    <mergeCell ref="C56:J56"/>
    <mergeCell ref="A59:L59"/>
    <mergeCell ref="A63:L63"/>
    <mergeCell ref="A65:L65"/>
  </mergeCells>
  <dataValidations count="2">
    <dataValidation type="list" allowBlank="1" showInputMessage="1" showErrorMessage="1" sqref="J35:J38" xr:uid="{00000000-0002-0000-0000-000000000000}">
      <formula1>",100,200,300,400,500, 600, 700, 800, 900, 1000, 1100, 1200, 1300, 1400, 1500, 1600, 1700, 1800, 1900, 2000"</formula1>
    </dataValidation>
    <dataValidation type="list" allowBlank="1" showInputMessage="1" showErrorMessage="1" sqref="L43" xr:uid="{00000000-0002-0000-0000-000001000000}">
      <formula1>"Yes,No"</formula1>
    </dataValidation>
  </dataValidations>
  <printOptions horizontalCentered="1" verticalCentered="1"/>
  <pageMargins left="0.5" right="0.5" top="0.5" bottom="0.5" header="0.25" footer="0.2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Keen</dc:creator>
  <cp:lastModifiedBy>Stacey Wilson</cp:lastModifiedBy>
  <cp:lastPrinted>2019-11-18T21:03:20Z</cp:lastPrinted>
  <dcterms:created xsi:type="dcterms:W3CDTF">2014-10-28T15:20:23Z</dcterms:created>
  <dcterms:modified xsi:type="dcterms:W3CDTF">2021-11-24T16:42:01Z</dcterms:modified>
</cp:coreProperties>
</file>