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tdcserver\Sales\W2\2020\"/>
    </mc:Choice>
  </mc:AlternateContent>
  <xr:revisionPtr revIDLastSave="0" documentId="8_{8B453330-941F-40D6-B0C8-A7FF0AFA739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Order Form" sheetId="2" r:id="rId1"/>
  </sheets>
  <definedNames>
    <definedName name="_xlnm.Print_Area" localSheetId="0">'Order Form'!$A$1:$L$69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33" i="2"/>
  <c r="L14" i="2"/>
  <c r="L39" i="2"/>
  <c r="L37" i="2"/>
  <c r="L35" i="2"/>
  <c r="L11" i="2"/>
  <c r="L40" i="2"/>
  <c r="L38" i="2"/>
  <c r="L36" i="2"/>
  <c r="L32" i="2"/>
  <c r="L31" i="2"/>
  <c r="L30" i="2"/>
  <c r="L29" i="2"/>
  <c r="L28" i="2"/>
  <c r="L27" i="2"/>
  <c r="L26" i="2"/>
  <c r="L25" i="2"/>
  <c r="L24" i="2"/>
  <c r="L23" i="2"/>
  <c r="L19" i="2"/>
  <c r="L13" i="2"/>
  <c r="L12" i="2"/>
  <c r="L18" i="2"/>
  <c r="L44" i="2" l="1"/>
  <c r="L46" i="2" s="1"/>
  <c r="L48" i="2" l="1"/>
  <c r="L49" i="2"/>
</calcChain>
</file>

<file path=xl/sharedStrings.xml><?xml version="1.0" encoding="utf-8"?>
<sst xmlns="http://schemas.openxmlformats.org/spreadsheetml/2006/main" count="107" uniqueCount="86">
  <si>
    <t>`</t>
  </si>
  <si>
    <t xml:space="preserve">Now is the time to order your W-2 Tax Forms. </t>
  </si>
  <si>
    <t>Payment must be made when placing order.</t>
  </si>
  <si>
    <t>Pay via Check, Electronic Check or Credit Card</t>
  </si>
  <si>
    <t>1 to 5</t>
  </si>
  <si>
    <t>6 to 10</t>
  </si>
  <si>
    <t>11 to 20</t>
  </si>
  <si>
    <t>21 to 40</t>
  </si>
  <si>
    <t># of</t>
  </si>
  <si>
    <t>Total</t>
  </si>
  <si>
    <t>21 +</t>
  </si>
  <si>
    <t>Item #</t>
  </si>
  <si>
    <t>Description</t>
  </si>
  <si>
    <t>W-2's are packed 50 sheets per package; two forms per page; total 100 forms</t>
  </si>
  <si>
    <t>Employer Federal Copy A</t>
  </si>
  <si>
    <t>Employee Federal Copy B</t>
  </si>
  <si>
    <t>Employee File Copy C &amp; State/City Copy 2</t>
  </si>
  <si>
    <t>Employer State/City Copy 1 &amp; File Copy D</t>
  </si>
  <si>
    <t>Employee</t>
  </si>
  <si>
    <t>Blank</t>
  </si>
  <si>
    <t>1099-MISC: Federal Copy A</t>
  </si>
  <si>
    <t>1099-MISC: Recipient Copy B</t>
  </si>
  <si>
    <t>1099-MISC: Payer File/State Copy C</t>
  </si>
  <si>
    <t>1099-MISC: Recipient State Copy 2</t>
  </si>
  <si>
    <t>1099-INT: Copy A</t>
  </si>
  <si>
    <t>1099-INT: Copy B</t>
  </si>
  <si>
    <t>1099-INT: Copy C</t>
  </si>
  <si>
    <t>1099-DIV: Copy A</t>
  </si>
  <si>
    <t>1099-DIV: Copy B</t>
  </si>
  <si>
    <t>1099-DIV: Copy C</t>
  </si>
  <si>
    <t>6666-1</t>
  </si>
  <si>
    <t>W2 Companion Envelope</t>
  </si>
  <si>
    <t>6666-2</t>
  </si>
  <si>
    <t>W2 Self Sealing Envelope</t>
  </si>
  <si>
    <t>7777-1</t>
  </si>
  <si>
    <t>1099 Companion Envelope</t>
  </si>
  <si>
    <t>7777-2</t>
  </si>
  <si>
    <t>1099 Self Sealing Envelope</t>
  </si>
  <si>
    <t>9999-1</t>
  </si>
  <si>
    <t>5205 Companion envelope</t>
  </si>
  <si>
    <t>9999-2</t>
  </si>
  <si>
    <t>5205 Self Sealing Envelope</t>
  </si>
  <si>
    <t>Shipping Charges</t>
  </si>
  <si>
    <t>Shipping Charge</t>
  </si>
  <si>
    <t>Payment must be made when placing an order</t>
  </si>
  <si>
    <t>If you order is:</t>
  </si>
  <si>
    <t>Please add:</t>
  </si>
  <si>
    <t>Subtotal</t>
  </si>
  <si>
    <t>$50.00 or under</t>
  </si>
  <si>
    <t>$300.01 to $400.00</t>
  </si>
  <si>
    <t>MI Business</t>
  </si>
  <si>
    <t>$50.01 to $100.00</t>
  </si>
  <si>
    <t>$400.01 to $500.00</t>
  </si>
  <si>
    <t>6% - MI Sales Tax</t>
  </si>
  <si>
    <t>$100.01 to $150.00</t>
  </si>
  <si>
    <t>$500.01 to $600.00</t>
  </si>
  <si>
    <t>$150.01 to $200.00</t>
  </si>
  <si>
    <t>$600.00 +</t>
  </si>
  <si>
    <t>Call Us</t>
  </si>
  <si>
    <t>Shipping</t>
  </si>
  <si>
    <t>$200.01 to $300.00</t>
  </si>
  <si>
    <t>Call for shipping on orders above $600.00</t>
  </si>
  <si>
    <t>Order Total</t>
  </si>
  <si>
    <t>Company Name:</t>
  </si>
  <si>
    <t>Address:</t>
  </si>
  <si>
    <t>City, State, Zip:</t>
  </si>
  <si>
    <t>We cannot deliever to a PO Box - Please provide street address</t>
  </si>
  <si>
    <t>Email Address:</t>
  </si>
  <si>
    <t>Phone:</t>
  </si>
  <si>
    <t>Fax:</t>
  </si>
  <si>
    <t>Authorized Signature</t>
  </si>
  <si>
    <t>Date</t>
  </si>
  <si>
    <t>Print Name</t>
  </si>
  <si>
    <t xml:space="preserve"> Phone: 810-629-0131  --  Fax: 810-629-6236  --  Email: forms@tdaniels.com</t>
  </si>
  <si>
    <t>Orders under $65 are subject to a $20 Handling Fee  - If your business is located in Michigan you are subject to MI Sales Tax</t>
  </si>
  <si>
    <t>4 up 2" over 2" W-2 -- Contains all employee copies (Federal, State, Local, File copies) on one sheet; total 100 forms.</t>
  </si>
  <si>
    <r>
      <rPr>
        <b/>
        <sz val="10"/>
        <rFont val="Arial"/>
        <family val="2"/>
      </rPr>
      <t>T. Daniels Consulting,</t>
    </r>
    <r>
      <rPr>
        <sz val="10"/>
        <rFont val="Arial"/>
        <family val="2"/>
      </rPr>
      <t xml:space="preserve"> 107 S. Walnut, Fenton, MI 48430</t>
    </r>
  </si>
  <si>
    <t>1099-MISC, 1099-INT, 1099-DIV are packed 50 sheets per package; two forms per page; total 100 forms</t>
  </si>
  <si>
    <t xml:space="preserve"> Pkgs</t>
  </si>
  <si>
    <t>Pkgs</t>
  </si>
  <si>
    <t xml:space="preserve"> </t>
  </si>
  <si>
    <t>W-3 Form 1 free with each order, additionals are 99 cents</t>
  </si>
  <si>
    <t>1096 Transmittals - One included free with each order. Additionals are 99 cents each.</t>
  </si>
  <si>
    <t>Yes</t>
  </si>
  <si>
    <t>There is a 5%  processing fee when paying by credit card. When paying by check or electronic check there is no fee.</t>
  </si>
  <si>
    <t xml:space="preserve">If paying by electronic check or credit card please fax or e-mail this form along with the Payment Authorization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</si>
</sst>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color indexed="44"/>
      <name val="Arial"/>
      <family val="2"/>
    </font>
    <font>
      <b/>
      <sz val="8"/>
      <color indexed="10"/>
      <name val="Arial"/>
      <family val="2"/>
    </font>
    <font>
      <sz val="16"/>
      <color indexed="10"/>
      <name val="Arial"/>
      <family val="2"/>
    </font>
    <font>
      <sz val="10"/>
      <name val="Times New Roman"/>
      <family val="1"/>
    </font>
    <font>
      <b/>
      <u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1" fillId="0" borderId="0" xfId="2"/>
    <xf numFmtId="0" fontId="1" fillId="0" borderId="0" xfId="2" applyFill="1"/>
    <xf numFmtId="0" fontId="5" fillId="0" borderId="0" xfId="2" applyFont="1" applyAlignment="1" applyProtection="1">
      <alignment horizontal="center"/>
    </xf>
    <xf numFmtId="0" fontId="7" fillId="0" borderId="0" xfId="2" applyFont="1"/>
    <xf numFmtId="0" fontId="5" fillId="0" borderId="0" xfId="2" applyFont="1" applyFill="1" applyBorder="1" applyAlignment="1">
      <alignment horizontal="left"/>
    </xf>
    <xf numFmtId="0" fontId="7" fillId="0" borderId="7" xfId="2" applyFont="1" applyBorder="1" applyAlignment="1" applyProtection="1">
      <alignment horizontal="center"/>
      <protection locked="0"/>
    </xf>
    <xf numFmtId="0" fontId="9" fillId="0" borderId="0" xfId="2" applyFont="1"/>
    <xf numFmtId="0" fontId="7" fillId="0" borderId="20" xfId="2" applyFont="1" applyBorder="1" applyAlignment="1" applyProtection="1">
      <alignment horizontal="center"/>
      <protection locked="0"/>
    </xf>
    <xf numFmtId="0" fontId="7" fillId="0" borderId="27" xfId="2" applyFont="1" applyBorder="1" applyAlignment="1" applyProtection="1">
      <alignment horizontal="center"/>
      <protection locked="0"/>
    </xf>
    <xf numFmtId="0" fontId="11" fillId="0" borderId="0" xfId="2" applyFont="1" applyFill="1"/>
    <xf numFmtId="0" fontId="7" fillId="0" borderId="27" xfId="2" applyNumberFormat="1" applyFont="1" applyBorder="1" applyAlignment="1" applyProtection="1">
      <alignment horizontal="center"/>
      <protection locked="0"/>
    </xf>
    <xf numFmtId="0" fontId="7" fillId="0" borderId="13" xfId="2" applyFont="1" applyBorder="1" applyAlignment="1" applyProtection="1">
      <alignment horizontal="center"/>
      <protection locked="0"/>
    </xf>
    <xf numFmtId="43" fontId="9" fillId="0" borderId="0" xfId="2" applyNumberFormat="1" applyFont="1"/>
    <xf numFmtId="4" fontId="7" fillId="0" borderId="0" xfId="2" applyNumberFormat="1" applyFont="1" applyFill="1" applyBorder="1" applyAlignment="1">
      <alignment horizontal="right"/>
    </xf>
    <xf numFmtId="4" fontId="7" fillId="0" borderId="48" xfId="2" applyNumberFormat="1" applyFont="1" applyFill="1" applyBorder="1" applyAlignment="1" applyProtection="1">
      <alignment horizontal="right"/>
    </xf>
    <xf numFmtId="4" fontId="1" fillId="0" borderId="0" xfId="2" applyNumberFormat="1"/>
    <xf numFmtId="0" fontId="7" fillId="0" borderId="0" xfId="2" applyFont="1" applyFill="1" applyBorder="1"/>
    <xf numFmtId="0" fontId="5" fillId="0" borderId="0" xfId="2" applyFont="1" applyAlignment="1">
      <alignment horizontal="right"/>
    </xf>
    <xf numFmtId="0" fontId="7" fillId="0" borderId="0" xfId="2" applyFont="1" applyAlignment="1"/>
    <xf numFmtId="0" fontId="7" fillId="0" borderId="0" xfId="2" applyFont="1" applyAlignment="1">
      <alignment horizontal="right"/>
    </xf>
    <xf numFmtId="0" fontId="11" fillId="0" borderId="41" xfId="2" applyFont="1" applyBorder="1"/>
    <xf numFmtId="0" fontId="7" fillId="0" borderId="41" xfId="2" applyFont="1" applyBorder="1"/>
    <xf numFmtId="0" fontId="7" fillId="0" borderId="46" xfId="2" applyFont="1" applyBorder="1"/>
    <xf numFmtId="0" fontId="7" fillId="0" borderId="0" xfId="2" applyFont="1" applyAlignment="1">
      <alignment horizontal="center"/>
    </xf>
    <xf numFmtId="0" fontId="5" fillId="0" borderId="0" xfId="2" applyFont="1" applyBorder="1" applyAlignment="1">
      <alignment horizontal="right"/>
    </xf>
    <xf numFmtId="0" fontId="14" fillId="0" borderId="0" xfId="2" applyFont="1" applyAlignment="1">
      <alignment horizontal="right"/>
    </xf>
    <xf numFmtId="0" fontId="5" fillId="0" borderId="35" xfId="2" applyFont="1" applyBorder="1" applyAlignment="1">
      <alignment horizontal="left"/>
    </xf>
    <xf numFmtId="0" fontId="5" fillId="0" borderId="35" xfId="2" applyFont="1" applyBorder="1" applyAlignment="1" applyProtection="1">
      <alignment horizontal="right"/>
    </xf>
    <xf numFmtId="164" fontId="7" fillId="0" borderId="35" xfId="2" applyNumberFormat="1" applyFont="1" applyBorder="1" applyAlignment="1" applyProtection="1">
      <alignment horizontal="left"/>
      <protection locked="0"/>
    </xf>
    <xf numFmtId="0" fontId="7" fillId="0" borderId="0" xfId="2" applyFont="1" applyFill="1" applyBorder="1" applyAlignment="1">
      <alignment horizontal="centerContinuous"/>
    </xf>
    <xf numFmtId="0" fontId="7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7" fillId="0" borderId="0" xfId="2" applyFont="1" applyFill="1" applyAlignment="1">
      <alignment horizontal="centerContinuous"/>
    </xf>
    <xf numFmtId="0" fontId="5" fillId="0" borderId="0" xfId="2" applyFont="1" applyBorder="1" applyAlignment="1">
      <alignment horizontal="left"/>
    </xf>
    <xf numFmtId="0" fontId="11" fillId="0" borderId="0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Continuous"/>
      <protection locked="0"/>
    </xf>
    <xf numFmtId="0" fontId="1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7" fillId="0" borderId="0" xfId="2" applyFont="1" applyFill="1"/>
    <xf numFmtId="0" fontId="17" fillId="0" borderId="0" xfId="2" applyFont="1"/>
    <xf numFmtId="0" fontId="15" fillId="0" borderId="0" xfId="2" applyFont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/>
    <xf numFmtId="0" fontId="1" fillId="0" borderId="0" xfId="2" applyFill="1" applyAlignment="1"/>
    <xf numFmtId="0" fontId="1" fillId="2" borderId="0" xfId="2" applyFill="1"/>
    <xf numFmtId="0" fontId="1" fillId="0" borderId="0" xfId="2" applyAlignment="1"/>
    <xf numFmtId="0" fontId="1" fillId="0" borderId="52" xfId="2" applyFont="1" applyBorder="1" applyAlignment="1" applyProtection="1">
      <alignment horizontal="right"/>
      <protection locked="0"/>
    </xf>
    <xf numFmtId="0" fontId="1" fillId="0" borderId="0" xfId="2" applyProtection="1"/>
    <xf numFmtId="0" fontId="1" fillId="0" borderId="0" xfId="2" applyFill="1" applyProtection="1"/>
    <xf numFmtId="0" fontId="1" fillId="0" borderId="0" xfId="2" applyFill="1" applyBorder="1" applyProtection="1"/>
    <xf numFmtId="0" fontId="2" fillId="0" borderId="0" xfId="2" applyFont="1" applyFill="1" applyBorder="1" applyAlignment="1" applyProtection="1">
      <alignment horizontal="centerContinuous"/>
    </xf>
    <xf numFmtId="0" fontId="2" fillId="0" borderId="0" xfId="2" applyFont="1" applyFill="1" applyBorder="1" applyAlignment="1" applyProtection="1"/>
    <xf numFmtId="0" fontId="16" fillId="0" borderId="0" xfId="2" applyFont="1" applyFill="1" applyProtection="1"/>
    <xf numFmtId="0" fontId="4" fillId="0" borderId="0" xfId="2" applyFont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6" fontId="8" fillId="0" borderId="1" xfId="2" applyNumberFormat="1" applyFont="1" applyBorder="1" applyAlignment="1" applyProtection="1">
      <alignment horizontal="center"/>
    </xf>
    <xf numFmtId="0" fontId="8" fillId="0" borderId="1" xfId="2" applyNumberFormat="1" applyFont="1" applyBorder="1" applyAlignment="1" applyProtection="1">
      <alignment horizontal="center"/>
    </xf>
    <xf numFmtId="16" fontId="8" fillId="0" borderId="1" xfId="2" applyNumberFormat="1" applyFont="1" applyFill="1" applyBorder="1" applyAlignment="1" applyProtection="1">
      <alignment horizontal="center"/>
    </xf>
    <xf numFmtId="16" fontId="8" fillId="2" borderId="1" xfId="2" applyNumberFormat="1" applyFont="1" applyFill="1" applyBorder="1" applyAlignment="1" applyProtection="1">
      <alignment horizontal="center"/>
    </xf>
    <xf numFmtId="0" fontId="7" fillId="3" borderId="2" xfId="2" applyFont="1" applyFill="1" applyBorder="1" applyProtection="1"/>
    <xf numFmtId="0" fontId="7" fillId="3" borderId="3" xfId="2" applyFont="1" applyFill="1" applyBorder="1" applyAlignment="1" applyProtection="1"/>
    <xf numFmtId="16" fontId="5" fillId="3" borderId="3" xfId="2" applyNumberFormat="1" applyFont="1" applyFill="1" applyBorder="1" applyProtection="1"/>
    <xf numFmtId="0" fontId="5" fillId="3" borderId="3" xfId="2" applyNumberFormat="1" applyFont="1" applyFill="1" applyBorder="1" applyProtection="1"/>
    <xf numFmtId="16" fontId="5" fillId="3" borderId="3" xfId="2" applyNumberFormat="1" applyFont="1" applyFill="1" applyBorder="1" applyAlignment="1" applyProtection="1">
      <alignment horizontal="center"/>
    </xf>
    <xf numFmtId="16" fontId="5" fillId="3" borderId="4" xfId="2" applyNumberFormat="1" applyFont="1" applyFill="1" applyBorder="1" applyAlignment="1" applyProtection="1"/>
    <xf numFmtId="0" fontId="7" fillId="4" borderId="5" xfId="2" applyFont="1" applyFill="1" applyBorder="1" applyProtection="1"/>
    <xf numFmtId="0" fontId="7" fillId="4" borderId="6" xfId="2" applyFont="1" applyFill="1" applyBorder="1" applyProtection="1"/>
    <xf numFmtId="0" fontId="5" fillId="4" borderId="7" xfId="2" applyFont="1" applyFill="1" applyBorder="1" applyAlignment="1" applyProtection="1">
      <alignment horizontal="center"/>
    </xf>
    <xf numFmtId="0" fontId="5" fillId="4" borderId="7" xfId="2" applyFont="1" applyFill="1" applyBorder="1" applyAlignment="1" applyProtection="1"/>
    <xf numFmtId="44" fontId="7" fillId="2" borderId="7" xfId="2" applyNumberFormat="1" applyFont="1" applyFill="1" applyBorder="1" applyProtection="1"/>
    <xf numFmtId="0" fontId="5" fillId="4" borderId="8" xfId="2" applyFont="1" applyFill="1" applyBorder="1" applyAlignment="1" applyProtection="1"/>
    <xf numFmtId="0" fontId="5" fillId="4" borderId="9" xfId="2" applyFont="1" applyFill="1" applyBorder="1" applyProtection="1"/>
    <xf numFmtId="0" fontId="5" fillId="4" borderId="0" xfId="2" applyFont="1" applyFill="1" applyBorder="1" applyAlignment="1" applyProtection="1">
      <alignment horizontal="center"/>
    </xf>
    <xf numFmtId="0" fontId="5" fillId="4" borderId="10" xfId="2" applyFont="1" applyFill="1" applyBorder="1" applyAlignment="1" applyProtection="1">
      <alignment horizontal="center"/>
    </xf>
    <xf numFmtId="44" fontId="7" fillId="2" borderId="10" xfId="2" applyNumberFormat="1" applyFont="1" applyFill="1" applyBorder="1" applyProtection="1"/>
    <xf numFmtId="0" fontId="5" fillId="4" borderId="11" xfId="2" applyFont="1" applyFill="1" applyBorder="1" applyAlignment="1" applyProtection="1"/>
    <xf numFmtId="0" fontId="7" fillId="0" borderId="12" xfId="2" applyFont="1" applyBorder="1" applyAlignment="1" applyProtection="1">
      <alignment horizontal="center"/>
    </xf>
    <xf numFmtId="0" fontId="7" fillId="0" borderId="13" xfId="2" applyFont="1" applyBorder="1" applyAlignment="1" applyProtection="1">
      <alignment horizontal="left"/>
    </xf>
    <xf numFmtId="0" fontId="7" fillId="0" borderId="14" xfId="2" applyFont="1" applyBorder="1" applyAlignment="1" applyProtection="1">
      <alignment horizontal="left"/>
    </xf>
    <xf numFmtId="0" fontId="7" fillId="0" borderId="15" xfId="2" applyFont="1" applyBorder="1" applyAlignment="1" applyProtection="1">
      <alignment horizontal="left"/>
    </xf>
    <xf numFmtId="43" fontId="7" fillId="0" borderId="13" xfId="2" applyNumberFormat="1" applyFont="1" applyBorder="1" applyProtection="1"/>
    <xf numFmtId="43" fontId="7" fillId="0" borderId="7" xfId="2" applyNumberFormat="1" applyFont="1" applyBorder="1" applyProtection="1"/>
    <xf numFmtId="43" fontId="7" fillId="0" borderId="8" xfId="2" applyNumberFormat="1" applyFont="1" applyBorder="1" applyAlignment="1" applyProtection="1"/>
    <xf numFmtId="0" fontId="7" fillId="0" borderId="16" xfId="2" applyFont="1" applyBorder="1" applyAlignment="1" applyProtection="1">
      <alignment horizontal="center"/>
    </xf>
    <xf numFmtId="0" fontId="7" fillId="0" borderId="17" xfId="2" applyFont="1" applyBorder="1" applyAlignment="1" applyProtection="1">
      <alignment horizontal="left"/>
    </xf>
    <xf numFmtId="0" fontId="7" fillId="0" borderId="18" xfId="2" applyFont="1" applyBorder="1" applyAlignment="1" applyProtection="1">
      <alignment horizontal="left"/>
    </xf>
    <xf numFmtId="0" fontId="7" fillId="0" borderId="19" xfId="2" applyFont="1" applyBorder="1" applyAlignment="1" applyProtection="1">
      <alignment horizontal="left"/>
    </xf>
    <xf numFmtId="0" fontId="7" fillId="0" borderId="17" xfId="2" applyFont="1" applyBorder="1" applyAlignment="1" applyProtection="1"/>
    <xf numFmtId="0" fontId="7" fillId="0" borderId="18" xfId="2" applyFont="1" applyBorder="1" applyAlignment="1" applyProtection="1"/>
    <xf numFmtId="0" fontId="7" fillId="0" borderId="19" xfId="2" applyFont="1" applyBorder="1" applyAlignment="1" applyProtection="1"/>
    <xf numFmtId="43" fontId="7" fillId="0" borderId="21" xfId="2" applyNumberFormat="1" applyFont="1" applyBorder="1" applyAlignment="1" applyProtection="1"/>
    <xf numFmtId="0" fontId="7" fillId="0" borderId="22" xfId="2" applyFont="1" applyBorder="1" applyAlignment="1" applyProtection="1">
      <alignment horizontal="center"/>
    </xf>
    <xf numFmtId="0" fontId="7" fillId="0" borderId="23" xfId="2" applyFont="1" applyBorder="1" applyAlignment="1" applyProtection="1">
      <alignment horizontal="left"/>
    </xf>
    <xf numFmtId="0" fontId="7" fillId="0" borderId="20" xfId="2" applyFont="1" applyBorder="1" applyAlignment="1" applyProtection="1">
      <alignment horizontal="left"/>
    </xf>
    <xf numFmtId="0" fontId="7" fillId="0" borderId="24" xfId="2" applyFont="1" applyBorder="1" applyAlignment="1" applyProtection="1">
      <alignment horizontal="left"/>
    </xf>
    <xf numFmtId="0" fontId="7" fillId="0" borderId="25" xfId="2" applyFont="1" applyBorder="1" applyAlignment="1" applyProtection="1">
      <alignment horizontal="left"/>
    </xf>
    <xf numFmtId="44" fontId="7" fillId="0" borderId="26" xfId="2" applyNumberFormat="1" applyFont="1" applyBorder="1" applyProtection="1"/>
    <xf numFmtId="43" fontId="7" fillId="0" borderId="28" xfId="2" applyNumberFormat="1" applyFont="1" applyBorder="1" applyAlignment="1" applyProtection="1"/>
    <xf numFmtId="44" fontId="7" fillId="6" borderId="25" xfId="2" applyNumberFormat="1" applyFont="1" applyFill="1" applyBorder="1" applyProtection="1"/>
    <xf numFmtId="0" fontId="7" fillId="0" borderId="0" xfId="2" applyFont="1" applyBorder="1" applyAlignment="1" applyProtection="1">
      <alignment horizontal="center"/>
    </xf>
    <xf numFmtId="0" fontId="7" fillId="0" borderId="29" xfId="2" applyFont="1" applyFill="1" applyBorder="1" applyAlignment="1" applyProtection="1">
      <alignment horizontal="center"/>
    </xf>
    <xf numFmtId="0" fontId="7" fillId="0" borderId="25" xfId="2" applyFont="1" applyFill="1" applyBorder="1" applyAlignment="1" applyProtection="1">
      <alignment horizontal="left"/>
    </xf>
    <xf numFmtId="0" fontId="7" fillId="0" borderId="25" xfId="2" applyFont="1" applyFill="1" applyBorder="1" applyAlignment="1" applyProtection="1">
      <alignment horizontal="center"/>
    </xf>
    <xf numFmtId="43" fontId="7" fillId="0" borderId="26" xfId="2" applyNumberFormat="1" applyFont="1" applyBorder="1" applyProtection="1"/>
    <xf numFmtId="0" fontId="7" fillId="0" borderId="18" xfId="2" applyFont="1" applyBorder="1" applyProtection="1"/>
    <xf numFmtId="0" fontId="7" fillId="0" borderId="19" xfId="2" applyFont="1" applyBorder="1" applyProtection="1"/>
    <xf numFmtId="0" fontId="7" fillId="0" borderId="16" xfId="2" applyFont="1" applyFill="1" applyBorder="1" applyAlignment="1" applyProtection="1">
      <alignment horizontal="center"/>
    </xf>
    <xf numFmtId="0" fontId="7" fillId="0" borderId="17" xfId="2" applyFont="1" applyFill="1" applyBorder="1" applyAlignment="1" applyProtection="1">
      <alignment horizontal="left"/>
    </xf>
    <xf numFmtId="0" fontId="7" fillId="0" borderId="18" xfId="2" applyFont="1" applyFill="1" applyBorder="1" applyAlignment="1" applyProtection="1">
      <alignment horizontal="left"/>
    </xf>
    <xf numFmtId="0" fontId="7" fillId="0" borderId="19" xfId="2" applyFont="1" applyFill="1" applyBorder="1" applyAlignment="1" applyProtection="1">
      <alignment horizontal="left"/>
    </xf>
    <xf numFmtId="0" fontId="7" fillId="0" borderId="30" xfId="2" applyFont="1" applyBorder="1" applyAlignment="1" applyProtection="1">
      <alignment horizontal="left"/>
    </xf>
    <xf numFmtId="0" fontId="7" fillId="0" borderId="2" xfId="2" applyFont="1" applyBorder="1" applyAlignment="1" applyProtection="1">
      <alignment horizontal="left"/>
    </xf>
    <xf numFmtId="0" fontId="7" fillId="0" borderId="4" xfId="2" applyFont="1" applyBorder="1" applyAlignment="1" applyProtection="1">
      <alignment horizontal="left"/>
    </xf>
    <xf numFmtId="0" fontId="7" fillId="0" borderId="27" xfId="2" applyFont="1" applyBorder="1" applyAlignment="1" applyProtection="1">
      <alignment horizontal="left"/>
    </xf>
    <xf numFmtId="0" fontId="7" fillId="0" borderId="31" xfId="2" applyFont="1" applyBorder="1" applyAlignment="1" applyProtection="1">
      <alignment horizontal="left"/>
    </xf>
    <xf numFmtId="44" fontId="7" fillId="0" borderId="32" xfId="2" applyNumberFormat="1" applyFont="1" applyBorder="1" applyProtection="1"/>
    <xf numFmtId="43" fontId="7" fillId="0" borderId="33" xfId="2" applyNumberFormat="1" applyFont="1" applyBorder="1" applyAlignment="1" applyProtection="1"/>
    <xf numFmtId="0" fontId="5" fillId="5" borderId="34" xfId="2" applyFont="1" applyFill="1" applyBorder="1" applyAlignment="1" applyProtection="1">
      <alignment horizontal="centerContinuous"/>
    </xf>
    <xf numFmtId="0" fontId="5" fillId="5" borderId="31" xfId="2" applyFont="1" applyFill="1" applyBorder="1" applyAlignment="1" applyProtection="1">
      <alignment horizontal="centerContinuous"/>
    </xf>
    <xf numFmtId="0" fontId="5" fillId="5" borderId="32" xfId="2" applyFont="1" applyFill="1" applyBorder="1" applyAlignment="1" applyProtection="1">
      <alignment horizontal="centerContinuous"/>
    </xf>
    <xf numFmtId="0" fontId="5" fillId="5" borderId="27" xfId="2" applyFont="1" applyFill="1" applyBorder="1" applyAlignment="1" applyProtection="1">
      <alignment horizontal="center"/>
    </xf>
    <xf numFmtId="0" fontId="5" fillId="5" borderId="31" xfId="2" applyFont="1" applyFill="1" applyBorder="1" applyAlignment="1" applyProtection="1">
      <alignment horizontal="center"/>
    </xf>
    <xf numFmtId="44" fontId="7" fillId="5" borderId="35" xfId="2" applyNumberFormat="1" applyFont="1" applyFill="1" applyBorder="1" applyProtection="1"/>
    <xf numFmtId="0" fontId="5" fillId="5" borderId="35" xfId="2" applyFont="1" applyFill="1" applyBorder="1" applyAlignment="1" applyProtection="1">
      <alignment horizontal="center"/>
    </xf>
    <xf numFmtId="0" fontId="5" fillId="5" borderId="36" xfId="2" applyFont="1" applyFill="1" applyBorder="1" applyAlignment="1" applyProtection="1"/>
    <xf numFmtId="0" fontId="7" fillId="0" borderId="37" xfId="2" applyFont="1" applyBorder="1" applyAlignment="1" applyProtection="1">
      <alignment horizontal="center"/>
    </xf>
    <xf numFmtId="0" fontId="7" fillId="0" borderId="38" xfId="2" applyFont="1" applyBorder="1" applyAlignment="1" applyProtection="1">
      <alignment horizontal="left"/>
    </xf>
    <xf numFmtId="43" fontId="7" fillId="0" borderId="17" xfId="2" applyNumberFormat="1" applyFont="1" applyBorder="1" applyProtection="1"/>
    <xf numFmtId="0" fontId="7" fillId="0" borderId="39" xfId="2" applyFont="1" applyBorder="1" applyAlignment="1" applyProtection="1">
      <alignment horizontal="center"/>
    </xf>
    <xf numFmtId="0" fontId="7" fillId="0" borderId="40" xfId="2" applyFont="1" applyFill="1" applyBorder="1" applyAlignment="1" applyProtection="1">
      <alignment horizontal="center"/>
    </xf>
    <xf numFmtId="0" fontId="7" fillId="0" borderId="41" xfId="2" applyFont="1" applyFill="1" applyBorder="1" applyAlignment="1" applyProtection="1">
      <alignment horizontal="center"/>
    </xf>
    <xf numFmtId="43" fontId="7" fillId="0" borderId="17" xfId="2" applyNumberFormat="1" applyFont="1" applyFill="1" applyBorder="1" applyAlignment="1" applyProtection="1">
      <alignment horizontal="center"/>
    </xf>
    <xf numFmtId="0" fontId="7" fillId="0" borderId="42" xfId="2" applyFont="1" applyFill="1" applyBorder="1" applyAlignment="1" applyProtection="1">
      <alignment horizontal="center"/>
    </xf>
    <xf numFmtId="0" fontId="7" fillId="0" borderId="43" xfId="2" applyFont="1" applyFill="1" applyBorder="1" applyAlignment="1" applyProtection="1">
      <alignment horizontal="center"/>
    </xf>
    <xf numFmtId="43" fontId="7" fillId="0" borderId="27" xfId="2" applyNumberFormat="1" applyFont="1" applyFill="1" applyBorder="1" applyAlignment="1" applyProtection="1">
      <alignment horizontal="center"/>
    </xf>
    <xf numFmtId="0" fontId="5" fillId="5" borderId="44" xfId="2" applyFont="1" applyFill="1" applyBorder="1" applyAlignment="1" applyProtection="1">
      <alignment horizontal="centerContinuous"/>
    </xf>
    <xf numFmtId="0" fontId="7" fillId="5" borderId="35" xfId="2" applyFont="1" applyFill="1" applyBorder="1" applyAlignment="1" applyProtection="1">
      <alignment horizontal="centerContinuous"/>
    </xf>
    <xf numFmtId="0" fontId="5" fillId="5" borderId="35" xfId="2" applyFont="1" applyFill="1" applyBorder="1" applyAlignment="1" applyProtection="1">
      <alignment horizontal="centerContinuous"/>
    </xf>
    <xf numFmtId="0" fontId="7" fillId="0" borderId="9" xfId="2" applyFont="1" applyFill="1" applyBorder="1" applyAlignment="1" applyProtection="1">
      <alignment horizontal="right"/>
    </xf>
    <xf numFmtId="0" fontId="7" fillId="0" borderId="3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4" fontId="7" fillId="0" borderId="11" xfId="2" applyNumberFormat="1" applyFont="1" applyFill="1" applyBorder="1" applyAlignment="1" applyProtection="1">
      <alignment horizontal="right"/>
    </xf>
    <xf numFmtId="0" fontId="5" fillId="0" borderId="45" xfId="2" applyFont="1" applyBorder="1" applyAlignment="1" applyProtection="1">
      <alignment horizontal="left"/>
    </xf>
    <xf numFmtId="0" fontId="5" fillId="0" borderId="46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right"/>
    </xf>
    <xf numFmtId="0" fontId="7" fillId="0" borderId="9" xfId="2" applyFont="1" applyBorder="1" applyAlignment="1" applyProtection="1">
      <alignment horizontal="right"/>
    </xf>
    <xf numFmtId="0" fontId="7" fillId="0" borderId="0" xfId="2" applyFont="1" applyBorder="1" applyAlignment="1" applyProtection="1">
      <alignment horizontal="right"/>
    </xf>
    <xf numFmtId="0" fontId="7" fillId="0" borderId="47" xfId="2" applyFont="1" applyBorder="1" applyAlignment="1" applyProtection="1">
      <alignment horizontal="right"/>
    </xf>
    <xf numFmtId="4" fontId="7" fillId="0" borderId="11" xfId="2" applyNumberFormat="1" applyFont="1" applyBorder="1" applyAlignment="1" applyProtection="1">
      <alignment horizontal="right"/>
    </xf>
    <xf numFmtId="44" fontId="7" fillId="0" borderId="40" xfId="2" applyNumberFormat="1" applyFont="1" applyBorder="1" applyProtection="1"/>
    <xf numFmtId="44" fontId="7" fillId="0" borderId="41" xfId="2" applyNumberFormat="1" applyFont="1" applyBorder="1" applyProtection="1"/>
    <xf numFmtId="0" fontId="7" fillId="0" borderId="19" xfId="2" applyFont="1" applyBorder="1" applyAlignment="1" applyProtection="1">
      <alignment horizontal="center"/>
    </xf>
    <xf numFmtId="44" fontId="7" fillId="0" borderId="18" xfId="2" applyNumberFormat="1" applyFont="1" applyBorder="1" applyProtection="1"/>
    <xf numFmtId="0" fontId="7" fillId="0" borderId="41" xfId="2" applyFont="1" applyBorder="1" applyAlignment="1" applyProtection="1">
      <alignment horizontal="centerContinuous"/>
    </xf>
    <xf numFmtId="0" fontId="7" fillId="0" borderId="45" xfId="2" applyFont="1" applyFill="1" applyBorder="1" applyProtection="1"/>
    <xf numFmtId="0" fontId="7" fillId="0" borderId="46" xfId="2" applyFont="1" applyFill="1" applyBorder="1" applyProtection="1"/>
    <xf numFmtId="0" fontId="7" fillId="0" borderId="46" xfId="2" applyFont="1" applyFill="1" applyBorder="1" applyAlignment="1" applyProtection="1">
      <alignment horizontal="right"/>
    </xf>
    <xf numFmtId="0" fontId="7" fillId="0" borderId="16" xfId="2" applyFont="1" applyBorder="1" applyProtection="1"/>
    <xf numFmtId="0" fontId="7" fillId="0" borderId="17" xfId="2" applyFont="1" applyBorder="1" applyProtection="1"/>
    <xf numFmtId="43" fontId="7" fillId="0" borderId="17" xfId="2" applyNumberFormat="1" applyFont="1" applyBorder="1" applyAlignment="1" applyProtection="1">
      <alignment horizontal="right"/>
    </xf>
    <xf numFmtId="43" fontId="7" fillId="0" borderId="18" xfId="2" applyNumberFormat="1" applyFont="1" applyBorder="1" applyAlignment="1" applyProtection="1">
      <alignment horizontal="center"/>
    </xf>
    <xf numFmtId="43" fontId="7" fillId="0" borderId="49" xfId="2" applyNumberFormat="1" applyFont="1" applyBorder="1" applyAlignment="1" applyProtection="1">
      <alignment horizontal="center"/>
    </xf>
    <xf numFmtId="0" fontId="13" fillId="0" borderId="50" xfId="2" applyFont="1" applyFill="1" applyBorder="1" applyAlignment="1" applyProtection="1">
      <alignment horizontal="left"/>
    </xf>
    <xf numFmtId="0" fontId="7" fillId="0" borderId="3" xfId="2" applyFont="1" applyFill="1" applyBorder="1" applyProtection="1"/>
    <xf numFmtId="0" fontId="13" fillId="0" borderId="3" xfId="2" applyFont="1" applyFill="1" applyBorder="1" applyAlignment="1" applyProtection="1">
      <alignment horizontal="right"/>
    </xf>
    <xf numFmtId="0" fontId="7" fillId="0" borderId="50" xfId="2" applyFont="1" applyFill="1" applyBorder="1" applyProtection="1"/>
    <xf numFmtId="0" fontId="7" fillId="0" borderId="22" xfId="2" applyFont="1" applyBorder="1" applyProtection="1"/>
    <xf numFmtId="0" fontId="7" fillId="0" borderId="23" xfId="2" applyFont="1" applyBorder="1" applyProtection="1"/>
    <xf numFmtId="43" fontId="7" fillId="0" borderId="23" xfId="2" applyNumberFormat="1" applyFont="1" applyBorder="1" applyAlignment="1" applyProtection="1">
      <alignment horizontal="right"/>
    </xf>
    <xf numFmtId="43" fontId="7" fillId="0" borderId="23" xfId="2" applyNumberFormat="1" applyFont="1" applyBorder="1" applyProtection="1"/>
    <xf numFmtId="43" fontId="7" fillId="0" borderId="51" xfId="2" applyNumberFormat="1" applyFont="1" applyBorder="1" applyAlignment="1" applyProtection="1">
      <alignment horizontal="right"/>
    </xf>
    <xf numFmtId="0" fontId="7" fillId="0" borderId="44" xfId="2" applyFont="1" applyFill="1" applyBorder="1" applyProtection="1"/>
    <xf numFmtId="0" fontId="7" fillId="0" borderId="35" xfId="2" applyFont="1" applyFill="1" applyBorder="1" applyProtection="1"/>
    <xf numFmtId="0" fontId="5" fillId="0" borderId="35" xfId="2" applyFont="1" applyFill="1" applyBorder="1" applyAlignment="1" applyProtection="1">
      <alignment horizontal="right"/>
    </xf>
    <xf numFmtId="4" fontId="7" fillId="0" borderId="33" xfId="2" applyNumberFormat="1" applyFont="1" applyFill="1" applyBorder="1" applyAlignment="1" applyProtection="1">
      <alignment horizontal="right"/>
    </xf>
    <xf numFmtId="0" fontId="5" fillId="0" borderId="0" xfId="2" applyFont="1" applyFill="1" applyBorder="1" applyProtection="1"/>
    <xf numFmtId="0" fontId="7" fillId="0" borderId="0" xfId="2" applyFont="1" applyBorder="1" applyAlignment="1" applyProtection="1">
      <alignment horizontal="centerContinuous"/>
    </xf>
    <xf numFmtId="44" fontId="7" fillId="0" borderId="0" xfId="2" applyNumberFormat="1" applyFont="1" applyBorder="1" applyAlignment="1" applyProtection="1">
      <alignment horizontal="centerContinuous"/>
    </xf>
    <xf numFmtId="0" fontId="7" fillId="0" borderId="0" xfId="2" applyFont="1" applyFill="1" applyBorder="1" applyProtection="1"/>
    <xf numFmtId="0" fontId="5" fillId="0" borderId="0" xfId="2" applyFont="1" applyFill="1" applyBorder="1" applyAlignment="1" applyProtection="1">
      <alignment horizontal="right"/>
    </xf>
    <xf numFmtId="0" fontId="7" fillId="0" borderId="6" xfId="2" applyFont="1" applyFill="1" applyBorder="1" applyProtection="1"/>
    <xf numFmtId="4" fontId="7" fillId="0" borderId="0" xfId="2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1" fillId="0" borderId="25" xfId="2" applyFont="1" applyBorder="1" applyAlignment="1" applyProtection="1">
      <alignment horizontal="left"/>
      <protection locked="0"/>
    </xf>
    <xf numFmtId="0" fontId="1" fillId="0" borderId="0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41" xfId="2" applyFont="1" applyBorder="1" applyAlignment="1" applyProtection="1">
      <alignment horizontal="left"/>
      <protection locked="0"/>
    </xf>
    <xf numFmtId="0" fontId="5" fillId="0" borderId="35" xfId="2" applyFont="1" applyBorder="1" applyAlignment="1">
      <alignment horizontal="left"/>
    </xf>
    <xf numFmtId="44" fontId="7" fillId="2" borderId="30" xfId="2" applyNumberFormat="1" applyFont="1" applyFill="1" applyBorder="1" applyAlignment="1" applyProtection="1">
      <alignment horizontal="center"/>
    </xf>
    <xf numFmtId="44" fontId="7" fillId="2" borderId="10" xfId="2" applyNumberFormat="1" applyFont="1" applyFill="1" applyBorder="1" applyAlignment="1" applyProtection="1">
      <alignment horizontal="center"/>
    </xf>
    <xf numFmtId="44" fontId="7" fillId="2" borderId="27" xfId="2" applyNumberFormat="1" applyFont="1" applyFill="1" applyBorder="1" applyAlignment="1" applyProtection="1">
      <alignment horizontal="center"/>
    </xf>
    <xf numFmtId="44" fontId="7" fillId="2" borderId="7" xfId="2" applyNumberFormat="1" applyFont="1" applyFill="1" applyBorder="1" applyAlignment="1" applyProtection="1">
      <alignment horizontal="center"/>
    </xf>
    <xf numFmtId="0" fontId="7" fillId="2" borderId="7" xfId="2" applyFont="1" applyFill="1" applyBorder="1" applyAlignment="1" applyProtection="1">
      <alignment horizontal="center"/>
    </xf>
    <xf numFmtId="0" fontId="7" fillId="2" borderId="10" xfId="2" applyFont="1" applyFill="1" applyBorder="1" applyAlignment="1" applyProtection="1">
      <alignment horizontal="center"/>
    </xf>
    <xf numFmtId="0" fontId="7" fillId="2" borderId="27" xfId="2" applyFont="1" applyFill="1" applyBorder="1" applyAlignment="1" applyProtection="1">
      <alignment horizontal="center"/>
    </xf>
    <xf numFmtId="0" fontId="5" fillId="0" borderId="35" xfId="2" applyFont="1" applyBorder="1" applyAlignment="1" applyProtection="1">
      <alignment horizontal="center"/>
      <protection locked="0"/>
    </xf>
    <xf numFmtId="0" fontId="11" fillId="0" borderId="46" xfId="2" applyFont="1" applyBorder="1" applyAlignment="1" applyProtection="1">
      <alignment horizontal="left"/>
      <protection locked="0"/>
    </xf>
    <xf numFmtId="0" fontId="3" fillId="0" borderId="41" xfId="1" applyBorder="1" applyAlignment="1" applyProtection="1">
      <alignment horizontal="left"/>
      <protection locked="0"/>
    </xf>
    <xf numFmtId="49" fontId="3" fillId="0" borderId="0" xfId="1" applyNumberFormat="1" applyAlignment="1" applyProtection="1">
      <alignment horizontal="center"/>
    </xf>
    <xf numFmtId="49" fontId="1" fillId="0" borderId="0" xfId="2" applyNumberFormat="1" applyAlignment="1" applyProtection="1"/>
    <xf numFmtId="0" fontId="10" fillId="0" borderId="29" xfId="1" applyFont="1" applyBorder="1" applyAlignment="1" applyProtection="1">
      <alignment horizontal="center"/>
    </xf>
    <xf numFmtId="0" fontId="7" fillId="0" borderId="25" xfId="2" applyFont="1" applyBorder="1" applyAlignment="1" applyProtection="1"/>
    <xf numFmtId="0" fontId="5" fillId="5" borderId="5" xfId="2" applyFont="1" applyFill="1" applyBorder="1" applyAlignment="1" applyProtection="1">
      <alignment horizontal="left" wrapText="1"/>
    </xf>
    <xf numFmtId="0" fontId="5" fillId="5" borderId="6" xfId="2" applyFont="1" applyFill="1" applyBorder="1" applyAlignment="1" applyProtection="1">
      <alignment horizontal="left" wrapText="1"/>
    </xf>
    <xf numFmtId="0" fontId="5" fillId="5" borderId="53" xfId="2" applyFont="1" applyFill="1" applyBorder="1" applyAlignment="1" applyProtection="1">
      <alignment horizontal="left" wrapText="1"/>
    </xf>
    <xf numFmtId="0" fontId="5" fillId="5" borderId="29" xfId="2" applyFont="1" applyFill="1" applyBorder="1" applyAlignment="1" applyProtection="1">
      <alignment horizontal="left"/>
    </xf>
    <xf numFmtId="0" fontId="5" fillId="5" borderId="25" xfId="2" applyFont="1" applyFill="1" applyBorder="1" applyAlignment="1" applyProtection="1">
      <alignment horizontal="left"/>
    </xf>
    <xf numFmtId="0" fontId="5" fillId="5" borderId="28" xfId="2" applyFont="1" applyFill="1" applyBorder="1" applyAlignment="1" applyProtection="1">
      <alignment horizontal="left"/>
    </xf>
    <xf numFmtId="0" fontId="7" fillId="0" borderId="46" xfId="2" applyFont="1" applyBorder="1" applyAlignment="1" applyProtection="1">
      <alignment horizontal="left"/>
    </xf>
    <xf numFmtId="0" fontId="7" fillId="0" borderId="54" xfId="2" applyFont="1" applyBorder="1" applyAlignment="1" applyProtection="1">
      <alignment horizontal="left"/>
    </xf>
    <xf numFmtId="0" fontId="5" fillId="5" borderId="5" xfId="2" applyFont="1" applyFill="1" applyBorder="1" applyAlignment="1" applyProtection="1">
      <alignment horizontal="left"/>
    </xf>
    <xf numFmtId="0" fontId="5" fillId="5" borderId="6" xfId="2" applyFont="1" applyFill="1" applyBorder="1" applyAlignment="1" applyProtection="1">
      <alignment horizontal="left"/>
    </xf>
    <xf numFmtId="0" fontId="5" fillId="5" borderId="53" xfId="2" applyFont="1" applyFill="1" applyBorder="1" applyAlignment="1" applyProtection="1">
      <alignment horizontal="left"/>
    </xf>
    <xf numFmtId="0" fontId="12" fillId="2" borderId="5" xfId="2" applyFont="1" applyFill="1" applyBorder="1" applyAlignment="1" applyProtection="1">
      <alignment horizontal="center"/>
    </xf>
    <xf numFmtId="0" fontId="12" fillId="2" borderId="6" xfId="2" applyFont="1" applyFill="1" applyBorder="1" applyAlignment="1" applyProtection="1">
      <alignment horizontal="center"/>
    </xf>
    <xf numFmtId="0" fontId="12" fillId="2" borderId="53" xfId="2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76200</xdr:rowOff>
    </xdr:from>
    <xdr:to>
      <xdr:col>5</xdr:col>
      <xdr:colOff>512846</xdr:colOff>
      <xdr:row>3</xdr:row>
      <xdr:rowOff>19050</xdr:rowOff>
    </xdr:to>
    <xdr:pic>
      <xdr:nvPicPr>
        <xdr:cNvPr id="1206" name="Picture 1">
          <a:extLst>
            <a:ext uri="{FF2B5EF4-FFF2-40B4-BE49-F238E27FC236}">
              <a16:creationId xmlns:a16="http://schemas.microsoft.com/office/drawing/2014/main" id="{D7FF9269-0D8D-429F-9D7E-39A277D4A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76200"/>
          <a:ext cx="1066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410"/>
  <sheetViews>
    <sheetView tabSelected="1" topLeftCell="A11" zoomScale="190" zoomScaleNormal="190" workbookViewId="0">
      <selection activeCell="J14" sqref="J14"/>
    </sheetView>
  </sheetViews>
  <sheetFormatPr defaultColWidth="9.140625" defaultRowHeight="12.75" x14ac:dyDescent="0.2"/>
  <cols>
    <col min="1" max="1" width="7.42578125" style="1" customWidth="1"/>
    <col min="2" max="2" width="11.28515625" style="1" customWidth="1"/>
    <col min="3" max="3" width="13.85546875" style="1" customWidth="1"/>
    <col min="4" max="4" width="7.28515625" style="1" customWidth="1"/>
    <col min="5" max="5" width="7.5703125" style="1" customWidth="1"/>
    <col min="6" max="6" width="7.7109375" style="1" bestFit="1" customWidth="1"/>
    <col min="7" max="7" width="7.85546875" style="1" bestFit="1" customWidth="1"/>
    <col min="8" max="8" width="8.7109375" style="1" customWidth="1"/>
    <col min="9" max="9" width="0.5703125" style="1" customWidth="1"/>
    <col min="10" max="10" width="7.7109375" style="1" customWidth="1"/>
    <col min="11" max="11" width="0.5703125" style="48" customWidth="1"/>
    <col min="12" max="12" width="17.28515625" style="49" customWidth="1"/>
    <col min="13" max="16384" width="9.140625" style="1"/>
  </cols>
  <sheetData>
    <row r="1" spans="1:15" ht="15.75" x14ac:dyDescent="0.25">
      <c r="A1" s="51"/>
      <c r="B1" s="51"/>
      <c r="C1" s="52"/>
      <c r="D1" s="52"/>
      <c r="E1" s="52"/>
      <c r="F1" s="52"/>
      <c r="G1" s="53" t="s">
        <v>0</v>
      </c>
      <c r="H1" s="53"/>
      <c r="I1" s="53"/>
      <c r="J1" s="54"/>
      <c r="K1" s="54"/>
      <c r="L1" s="55"/>
    </row>
    <row r="2" spans="1:15" ht="15.75" x14ac:dyDescent="0.25">
      <c r="A2" s="51"/>
      <c r="B2" s="51"/>
      <c r="C2" s="52"/>
      <c r="D2" s="52"/>
      <c r="E2" s="52"/>
      <c r="F2" s="56"/>
      <c r="G2" s="53"/>
      <c r="H2" s="53"/>
      <c r="I2" s="53"/>
      <c r="J2" s="54"/>
      <c r="K2" s="54"/>
      <c r="L2" s="55"/>
    </row>
    <row r="3" spans="1:15" ht="15.75" x14ac:dyDescent="0.25">
      <c r="A3" s="51"/>
      <c r="B3" s="51"/>
      <c r="C3" s="52"/>
      <c r="D3" s="52"/>
      <c r="E3" s="52"/>
      <c r="F3" s="52"/>
      <c r="G3" s="53"/>
      <c r="H3" s="53"/>
      <c r="I3" s="53"/>
      <c r="J3" s="54"/>
      <c r="K3" s="54"/>
      <c r="L3" s="55"/>
    </row>
    <row r="4" spans="1:15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5" ht="15.75" thickBot="1" x14ac:dyDescent="0.3">
      <c r="A5" s="57" t="s">
        <v>1</v>
      </c>
      <c r="B5" s="3"/>
      <c r="C5" s="3"/>
      <c r="D5" s="3"/>
      <c r="E5" s="51"/>
      <c r="F5" s="58" t="s">
        <v>2</v>
      </c>
      <c r="G5" s="3"/>
      <c r="H5" s="3"/>
      <c r="I5" s="3"/>
      <c r="J5" s="3"/>
      <c r="K5" s="3"/>
      <c r="L5" s="3"/>
      <c r="M5" s="4"/>
      <c r="N5" s="4"/>
    </row>
    <row r="6" spans="1:15" x14ac:dyDescent="0.2">
      <c r="A6" s="216" t="s">
        <v>3</v>
      </c>
      <c r="B6" s="216"/>
      <c r="C6" s="216"/>
      <c r="D6" s="217"/>
      <c r="E6" s="59" t="s">
        <v>4</v>
      </c>
      <c r="F6" s="59" t="s">
        <v>5</v>
      </c>
      <c r="G6" s="59" t="s">
        <v>6</v>
      </c>
      <c r="H6" s="60" t="s">
        <v>7</v>
      </c>
      <c r="I6" s="60"/>
      <c r="J6" s="61" t="s">
        <v>8</v>
      </c>
      <c r="K6" s="62"/>
      <c r="L6" s="61" t="s">
        <v>9</v>
      </c>
      <c r="O6" s="5"/>
    </row>
    <row r="7" spans="1:15" ht="4.5" customHeight="1" thickBot="1" x14ac:dyDescent="0.25">
      <c r="A7" s="63"/>
      <c r="B7" s="64"/>
      <c r="C7" s="64"/>
      <c r="D7" s="64"/>
      <c r="E7" s="65"/>
      <c r="F7" s="65"/>
      <c r="G7" s="65"/>
      <c r="H7" s="66"/>
      <c r="I7" s="66"/>
      <c r="J7" s="67"/>
      <c r="K7" s="67"/>
      <c r="L7" s="68"/>
    </row>
    <row r="8" spans="1:15" x14ac:dyDescent="0.2">
      <c r="A8" s="69"/>
      <c r="B8" s="70"/>
      <c r="C8" s="70"/>
      <c r="D8" s="70"/>
      <c r="E8" s="71" t="s">
        <v>4</v>
      </c>
      <c r="F8" s="71" t="s">
        <v>5</v>
      </c>
      <c r="G8" s="72" t="s">
        <v>6</v>
      </c>
      <c r="H8" s="71" t="s">
        <v>10</v>
      </c>
      <c r="I8" s="73"/>
      <c r="J8" s="71" t="s">
        <v>8</v>
      </c>
      <c r="K8" s="73"/>
      <c r="L8" s="74"/>
    </row>
    <row r="9" spans="1:15" ht="13.5" thickBot="1" x14ac:dyDescent="0.25">
      <c r="A9" s="75" t="s">
        <v>11</v>
      </c>
      <c r="B9" s="76" t="s">
        <v>12</v>
      </c>
      <c r="C9" s="76"/>
      <c r="D9" s="76"/>
      <c r="E9" s="77" t="s">
        <v>78</v>
      </c>
      <c r="F9" s="77" t="s">
        <v>78</v>
      </c>
      <c r="G9" s="77" t="s">
        <v>78</v>
      </c>
      <c r="H9" s="77" t="s">
        <v>78</v>
      </c>
      <c r="I9" s="78"/>
      <c r="J9" s="77" t="s">
        <v>79</v>
      </c>
      <c r="K9" s="78"/>
      <c r="L9" s="79"/>
    </row>
    <row r="10" spans="1:15" ht="15.75" customHeight="1" thickBot="1" x14ac:dyDescent="0.25">
      <c r="A10" s="213" t="s">
        <v>13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</row>
    <row r="11" spans="1:15" ht="11.25" customHeight="1" thickBot="1" x14ac:dyDescent="0.25">
      <c r="A11" s="80">
        <v>5201</v>
      </c>
      <c r="B11" s="81" t="s">
        <v>14</v>
      </c>
      <c r="C11" s="82"/>
      <c r="D11" s="83"/>
      <c r="E11" s="84">
        <v>18.25</v>
      </c>
      <c r="F11" s="85">
        <v>17.25</v>
      </c>
      <c r="G11" s="85">
        <v>16.25</v>
      </c>
      <c r="H11" s="84">
        <v>15</v>
      </c>
      <c r="I11" s="199"/>
      <c r="J11" s="6"/>
      <c r="K11" s="199"/>
      <c r="L11" s="86">
        <f>IF(J11&lt;=5, J11*E11, IF(J11&lt;=10, J11*F11, IF(J11&lt;=20, J11*G11, IF(J11&gt;=21, J11*H11, 0))))</f>
        <v>0</v>
      </c>
      <c r="M11" s="7"/>
      <c r="N11" s="7"/>
    </row>
    <row r="12" spans="1:15" ht="11.25" customHeight="1" thickBot="1" x14ac:dyDescent="0.25">
      <c r="A12" s="87">
        <v>5202</v>
      </c>
      <c r="B12" s="88" t="s">
        <v>15</v>
      </c>
      <c r="C12" s="89"/>
      <c r="D12" s="90"/>
      <c r="E12" s="84">
        <v>18.25</v>
      </c>
      <c r="F12" s="85">
        <v>17.25</v>
      </c>
      <c r="G12" s="85">
        <v>16.25</v>
      </c>
      <c r="H12" s="84">
        <v>15</v>
      </c>
      <c r="I12" s="197"/>
      <c r="J12" s="6"/>
      <c r="K12" s="197"/>
      <c r="L12" s="86">
        <f>IF(J12&lt;=5, J12*E12, IF(J12&lt;=10, J12*F12, IF(J12&lt;=20, J12*G12, IF(J12&gt;=21, J12*H12, 0))))</f>
        <v>0</v>
      </c>
      <c r="M12" s="7"/>
      <c r="N12" s="7"/>
    </row>
    <row r="13" spans="1:15" ht="11.25" customHeight="1" thickBot="1" x14ac:dyDescent="0.25">
      <c r="A13" s="87">
        <v>5203</v>
      </c>
      <c r="B13" s="91" t="s">
        <v>16</v>
      </c>
      <c r="C13" s="92"/>
      <c r="D13" s="93"/>
      <c r="E13" s="84">
        <v>18.25</v>
      </c>
      <c r="F13" s="85">
        <v>17.25</v>
      </c>
      <c r="G13" s="85">
        <v>16.25</v>
      </c>
      <c r="H13" s="84">
        <v>15</v>
      </c>
      <c r="I13" s="197"/>
      <c r="J13" s="6"/>
      <c r="K13" s="197"/>
      <c r="L13" s="86">
        <f>IF(J13&lt;=5, J13*E13, IF(J13&lt;=10, J13*F13, IF(J13&lt;=20, J13*G13, IF(J13&gt;=21, J13*H13, 0))))</f>
        <v>0</v>
      </c>
      <c r="M13" s="7"/>
      <c r="N13" s="7"/>
    </row>
    <row r="14" spans="1:15" ht="11.25" customHeight="1" thickBot="1" x14ac:dyDescent="0.25">
      <c r="A14" s="87">
        <v>5204</v>
      </c>
      <c r="B14" s="88" t="s">
        <v>17</v>
      </c>
      <c r="C14" s="89"/>
      <c r="D14" s="90"/>
      <c r="E14" s="84">
        <v>18.25</v>
      </c>
      <c r="F14" s="85">
        <v>17.25</v>
      </c>
      <c r="G14" s="85">
        <v>16.25</v>
      </c>
      <c r="H14" s="84">
        <v>15</v>
      </c>
      <c r="I14" s="197"/>
      <c r="J14" s="8"/>
      <c r="K14" s="197"/>
      <c r="L14" s="94">
        <f>IF(J14&lt;=5, J14*E14, IF(J14&lt;=10, J14*F14, IF(J14&lt;=20, J14*G14, IF(J14&gt;=21, J14*H14, 0))))</f>
        <v>0</v>
      </c>
      <c r="M14" s="7"/>
      <c r="N14" s="7"/>
    </row>
    <row r="15" spans="1:15" ht="11.25" customHeight="1" thickBot="1" x14ac:dyDescent="0.25">
      <c r="A15" s="95">
        <v>5200</v>
      </c>
      <c r="B15" s="96" t="s">
        <v>81</v>
      </c>
      <c r="C15" s="96"/>
      <c r="D15" s="96"/>
      <c r="E15" s="97"/>
      <c r="F15" s="98"/>
      <c r="G15" s="99"/>
      <c r="H15" s="100"/>
      <c r="I15" s="198"/>
      <c r="J15" s="9"/>
      <c r="K15" s="198"/>
      <c r="L15" s="101">
        <f>J15*0.99</f>
        <v>0</v>
      </c>
      <c r="M15" s="7"/>
      <c r="N15" s="7"/>
    </row>
    <row r="16" spans="1:15" ht="11.25" customHeight="1" thickBot="1" x14ac:dyDescent="0.25">
      <c r="A16" s="208"/>
      <c r="B16" s="209"/>
      <c r="C16" s="209"/>
      <c r="D16" s="209"/>
      <c r="E16" s="209"/>
      <c r="F16" s="209"/>
      <c r="G16" s="209"/>
      <c r="H16" s="209"/>
      <c r="I16" s="102"/>
      <c r="J16" s="103"/>
      <c r="K16" s="102"/>
      <c r="L16" s="101"/>
      <c r="M16" s="7"/>
      <c r="N16" s="7"/>
    </row>
    <row r="17" spans="1:14" ht="14.25" hidden="1" customHeight="1" thickBot="1" x14ac:dyDescent="0.25">
      <c r="A17" s="210" t="s">
        <v>75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2"/>
      <c r="M17" s="7"/>
      <c r="N17" s="7"/>
    </row>
    <row r="18" spans="1:14" ht="13.5" hidden="1" thickBot="1" x14ac:dyDescent="0.25">
      <c r="A18" s="104">
        <v>5205</v>
      </c>
      <c r="B18" s="105" t="s">
        <v>18</v>
      </c>
      <c r="C18" s="105"/>
      <c r="D18" s="106"/>
      <c r="E18" s="84">
        <v>37.159999999999997</v>
      </c>
      <c r="F18" s="85">
        <v>34.950000000000003</v>
      </c>
      <c r="G18" s="85">
        <v>32.75</v>
      </c>
      <c r="H18" s="84">
        <v>30.52</v>
      </c>
      <c r="I18" s="199"/>
      <c r="J18" s="107"/>
      <c r="K18" s="197"/>
      <c r="L18" s="86">
        <f>IF(J18&lt;=5, J18*E18, IF(J18&lt;=10, J18*F18, IF(J18&lt;=20, J18*G18, IF(J18&gt;=21, J18*H18, 0))))</f>
        <v>0</v>
      </c>
      <c r="M18" s="10"/>
      <c r="N18" s="10"/>
    </row>
    <row r="19" spans="1:14" ht="13.5" hidden="1" thickBot="1" x14ac:dyDescent="0.25">
      <c r="A19" s="104">
        <v>5209</v>
      </c>
      <c r="B19" s="105" t="s">
        <v>19</v>
      </c>
      <c r="C19" s="105"/>
      <c r="D19" s="106"/>
      <c r="E19" s="84">
        <v>37.159999999999997</v>
      </c>
      <c r="F19" s="85">
        <v>34.950000000000003</v>
      </c>
      <c r="G19" s="85">
        <v>32.75</v>
      </c>
      <c r="H19" s="84">
        <v>30.52</v>
      </c>
      <c r="I19" s="197"/>
      <c r="J19" s="107"/>
      <c r="K19" s="197"/>
      <c r="L19" s="86">
        <f>IF(J19&lt;=5, J19*E19, IF(J19&lt;=10, J19*F19, IF(J19&lt;=20, J19*G19, IF(J19&gt;=21, J19*H19, 0))))</f>
        <v>0</v>
      </c>
      <c r="M19" s="10"/>
      <c r="N19" s="10"/>
    </row>
    <row r="20" spans="1:14" x14ac:dyDescent="0.2">
      <c r="A20" s="69"/>
      <c r="B20" s="70"/>
      <c r="C20" s="70"/>
      <c r="D20" s="70"/>
      <c r="E20" s="71" t="s">
        <v>4</v>
      </c>
      <c r="F20" s="71" t="s">
        <v>5</v>
      </c>
      <c r="G20" s="71" t="s">
        <v>6</v>
      </c>
      <c r="H20" s="71" t="s">
        <v>10</v>
      </c>
      <c r="I20" s="197"/>
      <c r="J20" s="71" t="s">
        <v>8</v>
      </c>
      <c r="K20" s="197"/>
      <c r="L20" s="74"/>
    </row>
    <row r="21" spans="1:14" ht="13.5" thickBot="1" x14ac:dyDescent="0.25">
      <c r="A21" s="75" t="s">
        <v>11</v>
      </c>
      <c r="B21" s="76" t="s">
        <v>12</v>
      </c>
      <c r="C21" s="76"/>
      <c r="D21" s="76"/>
      <c r="E21" s="77" t="s">
        <v>78</v>
      </c>
      <c r="F21" s="77" t="s">
        <v>78</v>
      </c>
      <c r="G21" s="77" t="s">
        <v>78</v>
      </c>
      <c r="H21" s="77" t="s">
        <v>78</v>
      </c>
      <c r="I21" s="198"/>
      <c r="J21" s="77" t="s">
        <v>79</v>
      </c>
      <c r="K21" s="198"/>
      <c r="L21" s="79"/>
    </row>
    <row r="22" spans="1:14" ht="15.75" customHeight="1" thickBot="1" x14ac:dyDescent="0.25">
      <c r="A22" s="218" t="s">
        <v>77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20"/>
      <c r="M22" s="7"/>
      <c r="N22" s="7"/>
    </row>
    <row r="23" spans="1:14" ht="11.25" customHeight="1" thickBot="1" x14ac:dyDescent="0.25">
      <c r="A23" s="80">
        <v>5110</v>
      </c>
      <c r="B23" s="81" t="s">
        <v>20</v>
      </c>
      <c r="C23" s="82"/>
      <c r="D23" s="83"/>
      <c r="E23" s="84">
        <v>18.25</v>
      </c>
      <c r="F23" s="85">
        <v>17.25</v>
      </c>
      <c r="G23" s="85">
        <v>16.25</v>
      </c>
      <c r="H23" s="84">
        <v>15</v>
      </c>
      <c r="I23" s="196"/>
      <c r="J23" s="6"/>
      <c r="K23" s="196"/>
      <c r="L23" s="86">
        <f t="shared" ref="L23:L29" si="0">IF(J23&lt;=5, J23*E23, IF(J23&lt;=10, J23*F23, IF(J23&lt;=20, J23*G23, IF(J23&gt;=21, J23*H23, 0))))</f>
        <v>0</v>
      </c>
      <c r="M23" s="7"/>
      <c r="N23" s="7"/>
    </row>
    <row r="24" spans="1:14" ht="11.25" customHeight="1" thickBot="1" x14ac:dyDescent="0.25">
      <c r="A24" s="87">
        <v>5111</v>
      </c>
      <c r="B24" s="91" t="s">
        <v>21</v>
      </c>
      <c r="C24" s="92"/>
      <c r="D24" s="93"/>
      <c r="E24" s="84">
        <v>18.25</v>
      </c>
      <c r="F24" s="85">
        <v>17.25</v>
      </c>
      <c r="G24" s="85">
        <v>16.25</v>
      </c>
      <c r="H24" s="84">
        <v>15</v>
      </c>
      <c r="I24" s="197"/>
      <c r="J24" s="6"/>
      <c r="K24" s="197"/>
      <c r="L24" s="86">
        <f t="shared" si="0"/>
        <v>0</v>
      </c>
      <c r="M24" s="7"/>
      <c r="N24" s="7"/>
    </row>
    <row r="25" spans="1:14" ht="11.25" customHeight="1" thickBot="1" x14ac:dyDescent="0.25">
      <c r="A25" s="87">
        <v>5112</v>
      </c>
      <c r="B25" s="88" t="s">
        <v>22</v>
      </c>
      <c r="C25" s="108"/>
      <c r="D25" s="109"/>
      <c r="E25" s="84">
        <v>18.25</v>
      </c>
      <c r="F25" s="85">
        <v>17.25</v>
      </c>
      <c r="G25" s="85">
        <v>16.25</v>
      </c>
      <c r="H25" s="84">
        <v>15</v>
      </c>
      <c r="I25" s="197"/>
      <c r="J25" s="6"/>
      <c r="K25" s="197"/>
      <c r="L25" s="86">
        <f t="shared" si="0"/>
        <v>0</v>
      </c>
      <c r="M25" s="7"/>
      <c r="N25" s="7"/>
    </row>
    <row r="26" spans="1:14" ht="11.25" customHeight="1" thickBot="1" x14ac:dyDescent="0.25">
      <c r="A26" s="110">
        <v>5112</v>
      </c>
      <c r="B26" s="111" t="s">
        <v>23</v>
      </c>
      <c r="C26" s="112"/>
      <c r="D26" s="113"/>
      <c r="E26" s="84">
        <v>18.25</v>
      </c>
      <c r="F26" s="85">
        <v>17.25</v>
      </c>
      <c r="G26" s="85">
        <v>16.25</v>
      </c>
      <c r="H26" s="84">
        <v>15</v>
      </c>
      <c r="I26" s="197"/>
      <c r="J26" s="6"/>
      <c r="K26" s="197"/>
      <c r="L26" s="94">
        <f t="shared" si="0"/>
        <v>0</v>
      </c>
      <c r="M26" s="7"/>
      <c r="N26" s="7"/>
    </row>
    <row r="27" spans="1:14" ht="11.25" customHeight="1" thickBot="1" x14ac:dyDescent="0.25">
      <c r="A27" s="87">
        <v>5120</v>
      </c>
      <c r="B27" s="88" t="s">
        <v>24</v>
      </c>
      <c r="C27" s="89"/>
      <c r="D27" s="90"/>
      <c r="E27" s="84">
        <v>18.25</v>
      </c>
      <c r="F27" s="85">
        <v>17.25</v>
      </c>
      <c r="G27" s="85">
        <v>16.25</v>
      </c>
      <c r="H27" s="84">
        <v>15</v>
      </c>
      <c r="I27" s="197"/>
      <c r="J27" s="6"/>
      <c r="K27" s="197"/>
      <c r="L27" s="94">
        <f t="shared" si="0"/>
        <v>0</v>
      </c>
      <c r="M27" s="7"/>
      <c r="N27" s="7"/>
    </row>
    <row r="28" spans="1:14" ht="11.25" customHeight="1" thickBot="1" x14ac:dyDescent="0.25">
      <c r="A28" s="87">
        <v>5121</v>
      </c>
      <c r="B28" s="88" t="s">
        <v>25</v>
      </c>
      <c r="C28" s="89"/>
      <c r="D28" s="90"/>
      <c r="E28" s="84">
        <v>18.25</v>
      </c>
      <c r="F28" s="85">
        <v>17.25</v>
      </c>
      <c r="G28" s="85">
        <v>16.25</v>
      </c>
      <c r="H28" s="84">
        <v>15</v>
      </c>
      <c r="I28" s="197"/>
      <c r="J28" s="6"/>
      <c r="K28" s="197"/>
      <c r="L28" s="94">
        <f t="shared" si="0"/>
        <v>0</v>
      </c>
      <c r="M28" s="7"/>
      <c r="N28" s="7"/>
    </row>
    <row r="29" spans="1:14" ht="11.25" customHeight="1" thickBot="1" x14ac:dyDescent="0.25">
      <c r="A29" s="87">
        <v>5122</v>
      </c>
      <c r="B29" s="88" t="s">
        <v>26</v>
      </c>
      <c r="C29" s="89"/>
      <c r="D29" s="90"/>
      <c r="E29" s="84">
        <v>18.25</v>
      </c>
      <c r="F29" s="85">
        <v>17.25</v>
      </c>
      <c r="G29" s="85">
        <v>16.25</v>
      </c>
      <c r="H29" s="84">
        <v>15</v>
      </c>
      <c r="I29" s="197"/>
      <c r="J29" s="6"/>
      <c r="K29" s="197"/>
      <c r="L29" s="94">
        <f t="shared" si="0"/>
        <v>0</v>
      </c>
      <c r="M29" s="7"/>
      <c r="N29" s="7"/>
    </row>
    <row r="30" spans="1:14" ht="11.25" customHeight="1" thickBot="1" x14ac:dyDescent="0.25">
      <c r="A30" s="87">
        <v>5130</v>
      </c>
      <c r="B30" s="88" t="s">
        <v>27</v>
      </c>
      <c r="C30" s="89"/>
      <c r="D30" s="90"/>
      <c r="E30" s="84">
        <v>18.25</v>
      </c>
      <c r="F30" s="85">
        <v>17.25</v>
      </c>
      <c r="G30" s="85">
        <v>16.25</v>
      </c>
      <c r="H30" s="84">
        <v>15</v>
      </c>
      <c r="I30" s="197"/>
      <c r="J30" s="6"/>
      <c r="K30" s="197"/>
      <c r="L30" s="94">
        <f>IF(J30&lt;=5, J30*E30, IF(J30&lt;=10, J30*F30, IF(J30&lt;=20, J30*G30, IF(J30&gt;=21, J30*H30, 0))))</f>
        <v>0</v>
      </c>
      <c r="M30" s="7"/>
      <c r="N30" s="7"/>
    </row>
    <row r="31" spans="1:14" ht="11.25" customHeight="1" thickBot="1" x14ac:dyDescent="0.25">
      <c r="A31" s="87">
        <v>5131</v>
      </c>
      <c r="B31" s="88" t="s">
        <v>28</v>
      </c>
      <c r="C31" s="89"/>
      <c r="D31" s="90"/>
      <c r="E31" s="84">
        <v>18.25</v>
      </c>
      <c r="F31" s="85">
        <v>17.25</v>
      </c>
      <c r="G31" s="85">
        <v>16.25</v>
      </c>
      <c r="H31" s="84">
        <v>15</v>
      </c>
      <c r="I31" s="197"/>
      <c r="J31" s="6"/>
      <c r="K31" s="197"/>
      <c r="L31" s="94">
        <f>IF(J31&lt;=5, J31*E31, IF(J31&lt;=10, J31*F31, IF(J31&lt;=20, J31*G31, IF(J31&gt;=21, J31*H31, 0))))</f>
        <v>0</v>
      </c>
      <c r="M31" s="7"/>
      <c r="N31" s="7"/>
    </row>
    <row r="32" spans="1:14" ht="11.25" customHeight="1" thickBot="1" x14ac:dyDescent="0.25">
      <c r="A32" s="87">
        <v>5132</v>
      </c>
      <c r="B32" s="114" t="s">
        <v>29</v>
      </c>
      <c r="C32" s="115"/>
      <c r="D32" s="116"/>
      <c r="E32" s="84">
        <v>18.25</v>
      </c>
      <c r="F32" s="85">
        <v>17.25</v>
      </c>
      <c r="G32" s="85">
        <v>16.25</v>
      </c>
      <c r="H32" s="84">
        <v>15</v>
      </c>
      <c r="I32" s="197"/>
      <c r="J32" s="8"/>
      <c r="K32" s="197"/>
      <c r="L32" s="94">
        <f>IF(J32&lt;=5, J32*E32, IF(J32&lt;=10, J32*F32, IF(J32&lt;=20, J32*G32, IF(J32&gt;=21, J32*H32, 0))))</f>
        <v>0</v>
      </c>
      <c r="M32" s="7"/>
      <c r="N32" s="7"/>
    </row>
    <row r="33" spans="1:23" ht="11.25" customHeight="1" thickBot="1" x14ac:dyDescent="0.25">
      <c r="A33" s="95">
        <v>5100</v>
      </c>
      <c r="B33" s="96" t="s">
        <v>82</v>
      </c>
      <c r="C33" s="96"/>
      <c r="D33" s="96"/>
      <c r="E33" s="117"/>
      <c r="F33" s="117"/>
      <c r="G33" s="118"/>
      <c r="H33" s="119"/>
      <c r="I33" s="198"/>
      <c r="J33" s="11"/>
      <c r="K33" s="198"/>
      <c r="L33" s="120">
        <f>J33*0.99</f>
        <v>0</v>
      </c>
      <c r="M33" s="7"/>
      <c r="N33" s="7"/>
    </row>
    <row r="34" spans="1:23" ht="11.25" customHeight="1" thickBot="1" x14ac:dyDescent="0.25">
      <c r="A34" s="121"/>
      <c r="B34" s="122"/>
      <c r="C34" s="123"/>
      <c r="D34" s="124">
        <v>100</v>
      </c>
      <c r="E34" s="124">
        <v>200</v>
      </c>
      <c r="F34" s="124">
        <v>300</v>
      </c>
      <c r="G34" s="124">
        <v>400</v>
      </c>
      <c r="H34" s="125">
        <v>500</v>
      </c>
      <c r="I34" s="126"/>
      <c r="J34" s="127"/>
      <c r="K34" s="126"/>
      <c r="L34" s="128"/>
      <c r="M34" s="7"/>
      <c r="N34" s="7"/>
    </row>
    <row r="35" spans="1:23" ht="13.5" thickBot="1" x14ac:dyDescent="0.25">
      <c r="A35" s="129" t="s">
        <v>30</v>
      </c>
      <c r="B35" s="130" t="s">
        <v>31</v>
      </c>
      <c r="C35" s="130"/>
      <c r="D35" s="84">
        <v>34.729999999999997</v>
      </c>
      <c r="E35" s="84">
        <v>56.77</v>
      </c>
      <c r="F35" s="84">
        <v>81.2</v>
      </c>
      <c r="G35" s="84">
        <v>99.25</v>
      </c>
      <c r="H35" s="84">
        <v>112.44</v>
      </c>
      <c r="I35" s="199"/>
      <c r="J35" s="12"/>
      <c r="K35" s="200"/>
      <c r="L35" s="86">
        <f t="shared" ref="L35:L40" si="1">IF(J35=100,D35,IF(J35=200,E35,IF(J35=300,F35,IF(J35=400,G35,IF(J35=500,H35,IF(J35&gt;500, (H35/5)*(J35/100), ))))))</f>
        <v>0</v>
      </c>
      <c r="M35" s="7"/>
      <c r="N35" s="7"/>
    </row>
    <row r="36" spans="1:23" ht="13.5" thickBot="1" x14ac:dyDescent="0.25">
      <c r="A36" s="87" t="s">
        <v>32</v>
      </c>
      <c r="B36" s="88" t="s">
        <v>33</v>
      </c>
      <c r="C36" s="88"/>
      <c r="D36" s="131">
        <v>41.01</v>
      </c>
      <c r="E36" s="131">
        <v>69.92</v>
      </c>
      <c r="F36" s="131">
        <v>99.24</v>
      </c>
      <c r="G36" s="131">
        <v>118.5</v>
      </c>
      <c r="H36" s="131">
        <v>139.97999999999999</v>
      </c>
      <c r="I36" s="197"/>
      <c r="J36" s="12"/>
      <c r="K36" s="201"/>
      <c r="L36" s="86">
        <f t="shared" si="1"/>
        <v>0</v>
      </c>
      <c r="M36" s="7"/>
      <c r="N36" s="7"/>
    </row>
    <row r="37" spans="1:23" ht="13.5" thickBot="1" x14ac:dyDescent="0.25">
      <c r="A37" s="87" t="s">
        <v>34</v>
      </c>
      <c r="B37" s="88" t="s">
        <v>35</v>
      </c>
      <c r="C37" s="88"/>
      <c r="D37" s="131">
        <v>44.17</v>
      </c>
      <c r="E37" s="131">
        <v>70.67</v>
      </c>
      <c r="F37" s="131">
        <v>98.43</v>
      </c>
      <c r="G37" s="131">
        <v>125.5</v>
      </c>
      <c r="H37" s="131">
        <v>148.99</v>
      </c>
      <c r="I37" s="197"/>
      <c r="J37" s="12"/>
      <c r="K37" s="201"/>
      <c r="L37" s="86">
        <f>IF(J37=100,D37,IF(J37=200,E37,IF(J37=300,F37,IF(J37=400,G37,IF(J37=500,H37,IF(J37&gt;500, (H37/5)*(J37/100), ))))))</f>
        <v>0</v>
      </c>
      <c r="M37" s="7"/>
      <c r="N37" s="7"/>
    </row>
    <row r="38" spans="1:23" ht="13.5" thickBot="1" x14ac:dyDescent="0.25">
      <c r="A38" s="132" t="s">
        <v>36</v>
      </c>
      <c r="B38" s="114" t="s">
        <v>37</v>
      </c>
      <c r="C38" s="114"/>
      <c r="D38" s="131">
        <v>55.64</v>
      </c>
      <c r="E38" s="131">
        <v>96.98</v>
      </c>
      <c r="F38" s="131">
        <v>139.88</v>
      </c>
      <c r="G38" s="131">
        <v>168.98</v>
      </c>
      <c r="H38" s="131">
        <v>199.99</v>
      </c>
      <c r="I38" s="197"/>
      <c r="J38" s="12"/>
      <c r="K38" s="201"/>
      <c r="L38" s="86">
        <f t="shared" si="1"/>
        <v>0</v>
      </c>
      <c r="M38" s="7"/>
      <c r="N38" s="13"/>
      <c r="W38" s="1" t="s">
        <v>80</v>
      </c>
    </row>
    <row r="39" spans="1:23" ht="13.5" thickBot="1" x14ac:dyDescent="0.25">
      <c r="A39" s="133" t="s">
        <v>38</v>
      </c>
      <c r="B39" s="88" t="s">
        <v>39</v>
      </c>
      <c r="C39" s="134"/>
      <c r="D39" s="135">
        <v>47.43</v>
      </c>
      <c r="E39" s="131">
        <v>72.59</v>
      </c>
      <c r="F39" s="131">
        <v>94.25</v>
      </c>
      <c r="G39" s="131">
        <v>112.87</v>
      </c>
      <c r="H39" s="131">
        <v>129.97999999999999</v>
      </c>
      <c r="I39" s="197"/>
      <c r="J39" s="12"/>
      <c r="K39" s="201"/>
      <c r="L39" s="86">
        <f>IF(J39=100,D39,IF(J39=200,E39,IF(J39=300,F39,IF(J39=400,G39,IF(J39=500,H39,IF(J39&gt;500, (H39/5)*(J39/100), ))))))</f>
        <v>0</v>
      </c>
      <c r="M39" s="7"/>
      <c r="N39" s="7"/>
    </row>
    <row r="40" spans="1:23" ht="13.5" thickBot="1" x14ac:dyDescent="0.25">
      <c r="A40" s="136" t="s">
        <v>40</v>
      </c>
      <c r="B40" s="96" t="s">
        <v>41</v>
      </c>
      <c r="C40" s="137"/>
      <c r="D40" s="138">
        <v>57.67</v>
      </c>
      <c r="E40" s="131">
        <v>92.22</v>
      </c>
      <c r="F40" s="131">
        <v>114.56</v>
      </c>
      <c r="G40" s="131">
        <v>134.75</v>
      </c>
      <c r="H40" s="131">
        <v>152.1</v>
      </c>
      <c r="I40" s="198"/>
      <c r="J40" s="12"/>
      <c r="K40" s="202"/>
      <c r="L40" s="86">
        <f t="shared" si="1"/>
        <v>0</v>
      </c>
      <c r="M40" s="7"/>
      <c r="N40" s="7"/>
    </row>
    <row r="41" spans="1:23" ht="3" customHeight="1" thickBot="1" x14ac:dyDescent="0.25">
      <c r="A41" s="221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3"/>
      <c r="M41" s="7"/>
      <c r="N41" s="7"/>
    </row>
    <row r="42" spans="1:23" ht="13.5" thickBot="1" x14ac:dyDescent="0.25">
      <c r="A42" s="139" t="s">
        <v>42</v>
      </c>
      <c r="B42" s="140"/>
      <c r="C42" s="141"/>
      <c r="D42" s="140"/>
      <c r="E42" s="140"/>
      <c r="F42" s="140"/>
      <c r="G42" s="140"/>
      <c r="H42" s="142"/>
      <c r="I42" s="143"/>
      <c r="J42" s="144"/>
      <c r="K42" s="200"/>
      <c r="L42" s="145"/>
    </row>
    <row r="43" spans="1:23" ht="15" x14ac:dyDescent="0.25">
      <c r="A43" s="146" t="s">
        <v>43</v>
      </c>
      <c r="B43" s="147"/>
      <c r="C43" s="147"/>
      <c r="D43" s="58"/>
      <c r="E43" s="148"/>
      <c r="F43" s="148"/>
      <c r="G43" s="149" t="s">
        <v>44</v>
      </c>
      <c r="H43" s="150"/>
      <c r="I43" s="151"/>
      <c r="J43" s="152"/>
      <c r="K43" s="201"/>
      <c r="L43" s="153"/>
    </row>
    <row r="44" spans="1:23" x14ac:dyDescent="0.2">
      <c r="A44" s="154" t="s">
        <v>45</v>
      </c>
      <c r="B44" s="155"/>
      <c r="C44" s="156" t="s">
        <v>46</v>
      </c>
      <c r="D44" s="157" t="s">
        <v>45</v>
      </c>
      <c r="E44" s="155"/>
      <c r="F44" s="158" t="s">
        <v>46</v>
      </c>
      <c r="G44" s="158"/>
      <c r="H44" s="159"/>
      <c r="I44" s="160"/>
      <c r="J44" s="161" t="s">
        <v>47</v>
      </c>
      <c r="K44" s="201"/>
      <c r="L44" s="15">
        <f>SUM(L11:L40)</f>
        <v>0</v>
      </c>
      <c r="M44" s="14"/>
    </row>
    <row r="45" spans="1:23" x14ac:dyDescent="0.2">
      <c r="A45" s="162" t="s">
        <v>48</v>
      </c>
      <c r="B45" s="163"/>
      <c r="C45" s="164">
        <v>20</v>
      </c>
      <c r="D45" s="131" t="s">
        <v>49</v>
      </c>
      <c r="E45" s="163"/>
      <c r="F45" s="165"/>
      <c r="G45" s="166">
        <v>63</v>
      </c>
      <c r="H45" s="167"/>
      <c r="I45" s="168"/>
      <c r="J45" s="169" t="s">
        <v>50</v>
      </c>
      <c r="K45" s="201"/>
      <c r="L45" s="50" t="s">
        <v>83</v>
      </c>
    </row>
    <row r="46" spans="1:23" x14ac:dyDescent="0.2">
      <c r="A46" s="162" t="s">
        <v>51</v>
      </c>
      <c r="B46" s="163"/>
      <c r="C46" s="164">
        <v>25</v>
      </c>
      <c r="D46" s="131" t="s">
        <v>52</v>
      </c>
      <c r="E46" s="163"/>
      <c r="F46" s="165"/>
      <c r="G46" s="166">
        <v>73</v>
      </c>
      <c r="H46" s="159"/>
      <c r="I46" s="160"/>
      <c r="J46" s="161" t="s">
        <v>53</v>
      </c>
      <c r="K46" s="201"/>
      <c r="L46" s="15">
        <f>IF(L45="No", 0, 0.06*L44)</f>
        <v>0</v>
      </c>
    </row>
    <row r="47" spans="1:23" x14ac:dyDescent="0.2">
      <c r="A47" s="162" t="s">
        <v>54</v>
      </c>
      <c r="B47" s="163"/>
      <c r="C47" s="164">
        <v>35</v>
      </c>
      <c r="D47" s="131" t="s">
        <v>55</v>
      </c>
      <c r="E47" s="163"/>
      <c r="F47" s="165"/>
      <c r="G47" s="166">
        <v>84</v>
      </c>
      <c r="H47" s="170"/>
      <c r="I47" s="168"/>
      <c r="J47" s="143"/>
      <c r="K47" s="201"/>
      <c r="L47" s="145"/>
    </row>
    <row r="48" spans="1:23" x14ac:dyDescent="0.2">
      <c r="A48" s="162" t="s">
        <v>56</v>
      </c>
      <c r="B48" s="163"/>
      <c r="C48" s="164">
        <v>40</v>
      </c>
      <c r="D48" s="131" t="s">
        <v>57</v>
      </c>
      <c r="E48" s="163"/>
      <c r="F48" s="165"/>
      <c r="G48" s="166" t="s">
        <v>58</v>
      </c>
      <c r="H48" s="159"/>
      <c r="I48" s="160"/>
      <c r="J48" s="161" t="s">
        <v>59</v>
      </c>
      <c r="K48" s="201"/>
      <c r="L48" s="15">
        <f>IF(L44&lt;=50, 20, IF(L44&lt;=100, 25, IF(L44&lt;=150, 35, IF(L44&lt;=200,  40, IF(L44&lt;=300, 50, IF(L44&lt;=400, 63, IF(L44&lt;=500, 73, IF(L44&lt;=600, 84, G48))))))))</f>
        <v>20</v>
      </c>
    </row>
    <row r="49" spans="1:14" ht="13.5" thickBot="1" x14ac:dyDescent="0.25">
      <c r="A49" s="171" t="s">
        <v>60</v>
      </c>
      <c r="B49" s="172"/>
      <c r="C49" s="173">
        <v>50</v>
      </c>
      <c r="D49" s="174" t="s">
        <v>61</v>
      </c>
      <c r="E49" s="172"/>
      <c r="F49" s="173"/>
      <c r="G49" s="175"/>
      <c r="H49" s="176"/>
      <c r="I49" s="177"/>
      <c r="J49" s="178" t="s">
        <v>62</v>
      </c>
      <c r="K49" s="202"/>
      <c r="L49" s="179">
        <f>IF(L44=0, 0, IF(ISNUMBER(L48), L44+L46+L48, "Call Us"))</f>
        <v>0</v>
      </c>
      <c r="N49" s="16"/>
    </row>
    <row r="50" spans="1:14" x14ac:dyDescent="0.2">
      <c r="A50" s="180"/>
      <c r="B50" s="181"/>
      <c r="C50" s="182"/>
      <c r="D50" s="181"/>
      <c r="E50" s="181"/>
      <c r="F50" s="182"/>
      <c r="G50" s="182"/>
      <c r="H50" s="183"/>
      <c r="I50" s="183"/>
      <c r="J50" s="184"/>
      <c r="K50" s="185"/>
      <c r="L50" s="186"/>
      <c r="N50" s="16"/>
    </row>
    <row r="51" spans="1:14" ht="9.75" customHeight="1" x14ac:dyDescent="0.2">
      <c r="A51" s="4"/>
      <c r="B51" s="18" t="s">
        <v>63</v>
      </c>
      <c r="C51" s="204"/>
      <c r="D51" s="204"/>
      <c r="E51" s="204"/>
      <c r="F51" s="204"/>
      <c r="G51" s="204"/>
      <c r="H51" s="204"/>
      <c r="I51" s="204"/>
      <c r="J51" s="204"/>
      <c r="K51" s="17"/>
      <c r="L51" s="19"/>
      <c r="M51" s="4"/>
      <c r="N51" s="4"/>
    </row>
    <row r="52" spans="1:14" ht="10.5" customHeight="1" x14ac:dyDescent="0.2">
      <c r="A52" s="4"/>
      <c r="B52" s="18" t="s">
        <v>64</v>
      </c>
      <c r="C52" s="194"/>
      <c r="D52" s="194"/>
      <c r="E52" s="194"/>
      <c r="F52" s="194"/>
      <c r="G52" s="194"/>
      <c r="H52" s="194"/>
      <c r="I52" s="194"/>
      <c r="J52" s="194"/>
      <c r="K52" s="17"/>
      <c r="L52" s="19"/>
      <c r="M52" s="4"/>
      <c r="N52" s="4"/>
    </row>
    <row r="53" spans="1:14" ht="10.5" customHeight="1" x14ac:dyDescent="0.2">
      <c r="A53" s="4"/>
      <c r="B53" s="18" t="s">
        <v>65</v>
      </c>
      <c r="C53" s="194"/>
      <c r="D53" s="194"/>
      <c r="E53" s="194"/>
      <c r="F53" s="194"/>
      <c r="G53" s="194"/>
      <c r="H53" s="194"/>
      <c r="I53" s="194"/>
      <c r="J53" s="194"/>
      <c r="K53" s="17"/>
      <c r="L53" s="19"/>
      <c r="M53" s="4"/>
      <c r="N53" s="4"/>
    </row>
    <row r="54" spans="1:14" ht="10.5" customHeight="1" x14ac:dyDescent="0.2">
      <c r="A54" s="4"/>
      <c r="B54" s="20"/>
      <c r="C54" s="21"/>
      <c r="D54" s="22"/>
      <c r="E54" s="23"/>
      <c r="F54" s="24" t="s">
        <v>66</v>
      </c>
      <c r="G54" s="23"/>
      <c r="H54" s="22"/>
      <c r="I54" s="23"/>
      <c r="J54" s="23"/>
      <c r="K54" s="17"/>
      <c r="L54" s="19"/>
      <c r="M54" s="4"/>
      <c r="N54" s="4"/>
    </row>
    <row r="55" spans="1:14" x14ac:dyDescent="0.2">
      <c r="A55" s="4"/>
      <c r="B55" s="18" t="s">
        <v>67</v>
      </c>
      <c r="C55" s="205"/>
      <c r="D55" s="205"/>
      <c r="E55" s="205"/>
      <c r="F55" s="205"/>
      <c r="G55" s="205"/>
      <c r="H55" s="205"/>
      <c r="I55" s="205"/>
      <c r="J55" s="205"/>
      <c r="K55" s="17"/>
      <c r="L55" s="19"/>
      <c r="M55" s="4"/>
      <c r="N55" s="4"/>
    </row>
    <row r="56" spans="1:14" x14ac:dyDescent="0.2">
      <c r="A56" s="4"/>
      <c r="B56" s="18" t="s">
        <v>68</v>
      </c>
      <c r="C56" s="194"/>
      <c r="D56" s="194"/>
      <c r="E56" s="194"/>
      <c r="F56" s="25" t="s">
        <v>69</v>
      </c>
      <c r="G56" s="194"/>
      <c r="H56" s="194"/>
      <c r="I56" s="194"/>
      <c r="J56" s="194"/>
      <c r="K56" s="17"/>
      <c r="L56" s="19"/>
      <c r="M56" s="4"/>
      <c r="N56" s="4"/>
    </row>
    <row r="57" spans="1:14" ht="21" thickBot="1" x14ac:dyDescent="0.35">
      <c r="A57" s="26"/>
      <c r="B57" s="195" t="s">
        <v>70</v>
      </c>
      <c r="C57" s="195"/>
      <c r="D57" s="203"/>
      <c r="E57" s="203"/>
      <c r="F57" s="203"/>
      <c r="G57" s="203"/>
      <c r="H57" s="28" t="s">
        <v>71</v>
      </c>
      <c r="I57" s="28"/>
      <c r="J57" s="29"/>
      <c r="K57" s="30"/>
      <c r="L57" s="31"/>
      <c r="M57" s="4"/>
      <c r="N57" s="4"/>
    </row>
    <row r="58" spans="1:14" ht="15.75" customHeight="1" thickBot="1" x14ac:dyDescent="0.25">
      <c r="A58" s="32"/>
      <c r="B58" s="27" t="s">
        <v>72</v>
      </c>
      <c r="C58" s="190"/>
      <c r="D58" s="190"/>
      <c r="E58" s="190"/>
      <c r="F58" s="190"/>
      <c r="G58" s="190"/>
      <c r="H58" s="190"/>
      <c r="I58" s="190"/>
      <c r="J58" s="190"/>
      <c r="K58" s="33"/>
      <c r="L58" s="19"/>
      <c r="M58" s="4"/>
      <c r="N58" s="4"/>
    </row>
    <row r="59" spans="1:14" ht="9.75" customHeight="1" x14ac:dyDescent="0.2">
      <c r="A59" s="32"/>
      <c r="B59" s="34"/>
      <c r="C59" s="35"/>
      <c r="D59" s="36"/>
      <c r="E59" s="36"/>
      <c r="F59" s="36"/>
      <c r="G59" s="36"/>
      <c r="H59" s="36"/>
      <c r="I59" s="36"/>
      <c r="J59" s="36"/>
      <c r="K59" s="33"/>
      <c r="L59" s="19"/>
      <c r="M59" s="4"/>
      <c r="N59" s="4"/>
    </row>
    <row r="60" spans="1:14" ht="7.5" customHeight="1" x14ac:dyDescent="0.2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4"/>
    </row>
    <row r="61" spans="1:14" ht="14.25" customHeight="1" x14ac:dyDescent="0.2">
      <c r="A61" s="191" t="s">
        <v>76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4"/>
      <c r="N61" s="4"/>
    </row>
    <row r="62" spans="1:14" ht="6.75" customHeight="1" x14ac:dyDescent="0.2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4"/>
    </row>
    <row r="63" spans="1:14" x14ac:dyDescent="0.2">
      <c r="A63" s="188" t="s">
        <v>73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4"/>
      <c r="N63" s="4"/>
    </row>
    <row r="64" spans="1:14" ht="6.75" customHeight="1" x14ac:dyDescent="0.2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4"/>
    </row>
    <row r="65" spans="1:14" x14ac:dyDescent="0.2">
      <c r="A65" s="192" t="s">
        <v>84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4"/>
      <c r="N65" s="4"/>
    </row>
    <row r="66" spans="1:14" ht="7.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4"/>
    </row>
    <row r="67" spans="1:14" ht="13.5" customHeight="1" x14ac:dyDescent="0.2">
      <c r="A67" s="193" t="s">
        <v>85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4"/>
      <c r="N67" s="4"/>
    </row>
    <row r="68" spans="1:14" s="37" customFormat="1" ht="6" customHeight="1" x14ac:dyDescent="0.2">
      <c r="A68" s="40"/>
      <c r="M68" s="41"/>
      <c r="N68" s="41"/>
    </row>
    <row r="69" spans="1:14" s="43" customFormat="1" ht="11.25" x14ac:dyDescent="0.2">
      <c r="A69" s="187" t="s">
        <v>74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42"/>
      <c r="N69" s="42"/>
    </row>
    <row r="70" spans="1:14" x14ac:dyDescent="0.2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5"/>
      <c r="N70" s="45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7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7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7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7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7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7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47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7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7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47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47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47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47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7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47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7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7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7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7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7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7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7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7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7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7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7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7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7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7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7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7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7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7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7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7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7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7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7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7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7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7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7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7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7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7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7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7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7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7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7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7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7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7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7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7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7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7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7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7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7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7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7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7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7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7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7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7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7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7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7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7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7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7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7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7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7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7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7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7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7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7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7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7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7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7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7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7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7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7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7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7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7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7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7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7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7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7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7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7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7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7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7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7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7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7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7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7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7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7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7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7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7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7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7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7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7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7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7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7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7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7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7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7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7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7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7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7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7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7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7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7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7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7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7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7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7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7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7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7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7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7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7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7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7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7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7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7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7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7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7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7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7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7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7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7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7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7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7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7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7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7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7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7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7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7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7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7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7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7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7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7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7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7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7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7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7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7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7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7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7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7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7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7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7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7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7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7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7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7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7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7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7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7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7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7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7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7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7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7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7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7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7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7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7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7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7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7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7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7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7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7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7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7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7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7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7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7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7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7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7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7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7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7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7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7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7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7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7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7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7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7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7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7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7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7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7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7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7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7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7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7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7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7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7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7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7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7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7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7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7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7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7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7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7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7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7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7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7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7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7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7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7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7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7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7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7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7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7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7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7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7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7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7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7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7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7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7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7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7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7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7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7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7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7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7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7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7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7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7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7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7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7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7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7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7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7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7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7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7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7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7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7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7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7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7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7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7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7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7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7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7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7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7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7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7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7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7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7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7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7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7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7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7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7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7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7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7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7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7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7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7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7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7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7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7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7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7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7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7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7"/>
      <c r="M410" s="2"/>
      <c r="N410" s="2"/>
    </row>
  </sheetData>
  <sheetProtection algorithmName="SHA-512" hashValue="Eyi4KXkf6o00IALgq98GAR6FftLkL0ObPQoEpXjfbmS1zsibaMzOnTHTbJYRTOagPvNhofeSmbsndsv1oaxvSQ==" saltValue="G0meWCYtkavYUHEyDuJEIA==" spinCount="100000" sheet="1" selectLockedCells="1"/>
  <mergeCells count="30">
    <mergeCell ref="K18:K21"/>
    <mergeCell ref="I18:I21"/>
    <mergeCell ref="C53:J53"/>
    <mergeCell ref="A10:L10"/>
    <mergeCell ref="A6:D6"/>
    <mergeCell ref="C52:J52"/>
    <mergeCell ref="A22:L22"/>
    <mergeCell ref="K42:K49"/>
    <mergeCell ref="A41:L41"/>
    <mergeCell ref="A4:L4"/>
    <mergeCell ref="I11:I15"/>
    <mergeCell ref="K11:K15"/>
    <mergeCell ref="A16:H16"/>
    <mergeCell ref="A17:L17"/>
    <mergeCell ref="G56:J56"/>
    <mergeCell ref="B57:C57"/>
    <mergeCell ref="I23:I33"/>
    <mergeCell ref="K23:K33"/>
    <mergeCell ref="I35:I40"/>
    <mergeCell ref="K35:K40"/>
    <mergeCell ref="D57:G57"/>
    <mergeCell ref="C56:E56"/>
    <mergeCell ref="C51:J51"/>
    <mergeCell ref="C55:J55"/>
    <mergeCell ref="A69:L69"/>
    <mergeCell ref="A63:L63"/>
    <mergeCell ref="C58:J58"/>
    <mergeCell ref="A61:L61"/>
    <mergeCell ref="A65:L65"/>
    <mergeCell ref="A67:L67"/>
  </mergeCells>
  <dataValidations count="2">
    <dataValidation type="list" allowBlank="1" showInputMessage="1" showErrorMessage="1" sqref="J35:J40" xr:uid="{00000000-0002-0000-0000-000000000000}">
      <formula1>",100,200,300,400,500, 600, 700, 800, 900, 1000, 1100, 1200, 1300, 1400, 1500, 1600, 1700, 1800, 1900, 2000"</formula1>
    </dataValidation>
    <dataValidation type="list" allowBlank="1" showInputMessage="1" showErrorMessage="1" sqref="L45" xr:uid="{00000000-0002-0000-0000-000001000000}">
      <formula1>"Yes,No"</formula1>
    </dataValidation>
  </dataValidations>
  <printOptions horizontalCentered="1" verticalCentered="1"/>
  <pageMargins left="0.5" right="0.5" top="0.5" bottom="0.5" header="0.25" footer="0.2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Keen</dc:creator>
  <cp:lastModifiedBy>Eric Giese</cp:lastModifiedBy>
  <cp:lastPrinted>2019-11-18T21:03:20Z</cp:lastPrinted>
  <dcterms:created xsi:type="dcterms:W3CDTF">2014-10-28T15:20:23Z</dcterms:created>
  <dcterms:modified xsi:type="dcterms:W3CDTF">2020-11-10T22:17:04Z</dcterms:modified>
</cp:coreProperties>
</file>